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0b1e0ebf9ea140fa" /></Relationships>
</file>

<file path=xl/workbook.xml><?xml version="1.0" encoding="utf-8"?>
<x:workbook xmlns:x="http://schemas.openxmlformats.org/spreadsheetml/2006/main">
  <x:sheets>
    <x:sheet xmlns:r="http://schemas.openxmlformats.org/officeDocument/2006/relationships" name="Functions" sheetId="1" r:id="Re6f9a968980949d4"/>
    <x:sheet xmlns:r="http://schemas.openxmlformats.org/officeDocument/2006/relationships" name="Requirements" sheetId="2" r:id="R5416ea900a074263"/>
    <x:sheet xmlns:r="http://schemas.openxmlformats.org/officeDocument/2006/relationships" name="Requirement Links" sheetId="3" r:id="R0c958a6a7bd742ca"/>
    <x:sheet xmlns:r="http://schemas.openxmlformats.org/officeDocument/2006/relationships" name="Reference" sheetId="4" r:id="Rd862d33d384d49cb"/>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mm/dd/yy"/>
    <x:numFmt numFmtId="201" formatCode="0"/>
  </x:numFmts>
  <x:fonts count="7">
    <x:font>
      <x:sz val="11"/>
      <x:name val="Carlito"/>
    </x:font>
    <x:font>
      <x:sz val="10"/>
      <x:color rgb="FF26374B"/>
      <x:name val="Arial"/>
    </x:font>
    <x:font>
      <x:b/>
      <x:sz val="16"/>
      <x:color rgb="FF26374B"/>
      <x:name val="Arial"/>
    </x:font>
    <x:font>
      <x:b/>
      <x:sz val="10"/>
      <x:color rgb="FFFFFFFF"/>
      <x:name val="Arial"/>
    </x:font>
    <x:font>
      <x:sz val="10"/>
      <x:color rgb="FF3367A0"/>
      <x:name val="Arial"/>
    </x:font>
    <x:font>
      <x:i/>
      <x:sz val="10"/>
      <x:color rgb="FF66768A"/>
      <x:name val="Arial"/>
    </x:font>
    <x:font>
      <x:b/>
      <x:sz val="12"/>
      <x:color rgb="FF26374B"/>
      <x:name val="Arial"/>
    </x:font>
  </x:fonts>
  <x:fills count="3">
    <x:fill>
      <x:patternFill patternType="none"/>
    </x:fill>
    <x:fill>
      <x:patternFill patternType="gray125"/>
    </x:fill>
    <x:fill>
      <x:patternFill patternType="solid">
        <x:fgColor rgb="FF253D56"/>
      </x:patternFill>
    </x:fill>
  </x:fills>
  <x:borders count="5">
    <x:border/>
    <x:border>
      <x:bottom style="thin">
        <x:color rgb="FFDFE5EC"/>
      </x:bottom>
    </x:border>
    <x:border>
      <x:right style="thin">
        <x:color rgb="FFFFFFFF"/>
      </x:right>
    </x:border>
    <x:border>
      <x:left style="thin">
        <x:color rgb="FFFFFFFF"/>
      </x:left>
      <x:right style="thin">
        <x:color rgb="FFFFFFFF"/>
      </x:right>
    </x:border>
    <x:border>
      <x:left style="thin">
        <x:color rgb="FFFFFFFF"/>
      </x:left>
    </x:border>
  </x:borders>
  <x:cellStyleXfs count="1">
    <x:xf numFmtId="0" fontId="0" fillId="0" borderId="0"/>
  </x:cellStyleXfs>
  <x:cellXfs count="24">
    <x:xf numFmtId="0" fontId="0" fillId="0" borderId="0" xfId="0"/>
    <x:xf numFmtId="0" fontId="1" fillId="0" borderId="0" xfId="0" applyNumberFormat="1" applyFont="1" applyFill="1" applyBorder="1"/>
    <x:xf numFmtId="0" fontId="2" fillId="0" borderId="0" xfId="0" applyNumberFormat="1" applyFont="1" applyFill="1" applyBorder="1"/>
    <x:xf numFmtId="0" fontId="1" fillId="0" borderId="1"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200" fontId="1" fillId="0" borderId="0" xfId="0" applyNumberFormat="1" applyFont="1" applyFill="1" applyBorder="1" applyAlignment="1">
      <x:alignment vertical="top" wrapText="1"/>
    </x:xf>
    <x:xf numFmtId="201" fontId="1"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3" fillId="2" borderId="0" xfId="0" applyNumberFormat="1" applyFont="1" applyFill="1" applyBorder="1" applyAlignment="1">
      <x:alignment vertical="top" wrapText="1"/>
    </x:xf>
    <x:xf numFmtId="0" fontId="3" fillId="2" borderId="2" xfId="0" applyNumberFormat="1" applyFont="1" applyFill="1" applyBorder="1" applyAlignment="1">
      <x:alignment vertical="top" wrapText="1"/>
    </x:xf>
    <x:xf numFmtId="0" fontId="3" fillId="2" borderId="3" xfId="0" applyNumberFormat="1" applyFont="1" applyFill="1" applyBorder="1" applyAlignment="1">
      <x:alignment vertical="top" wrapText="1"/>
    </x:xf>
    <x:xf numFmtId="0" fontId="3" fillId="2" borderId="4" xfId="0" applyNumberFormat="1" applyFont="1" applyFill="1" applyBorder="1" applyAlignment="1">
      <x:alignment vertical="top" wrapText="1"/>
    </x:xf>
    <x:xf numFmtId="0" fontId="3" fillId="2" borderId="2" xfId="0" applyNumberFormat="1" applyFont="1" applyFill="1" applyBorder="1" applyAlignment="1">
      <x:alignment horizontal="center" vertical="top" wrapText="1"/>
    </x:xf>
    <x:xf numFmtId="0" fontId="3" fillId="2" borderId="3" xfId="0" applyNumberFormat="1" applyFont="1" applyFill="1" applyBorder="1" applyAlignment="1">
      <x:alignment horizontal="center" vertical="top" wrapText="1"/>
    </x:xf>
    <x:xf numFmtId="0" fontId="3" fillId="2" borderId="4" xfId="0" applyNumberFormat="1" applyFont="1" applyFill="1" applyBorder="1" applyAlignment="1">
      <x:alignment horizontal="center" vertical="top" wrapText="1"/>
    </x:xf>
    <x:xf numFmtId="0" fontId="3" fillId="2" borderId="2" xfId="0" applyNumberFormat="1" applyFont="1" applyFill="1" applyBorder="1" applyAlignment="1">
      <x:alignment horizontal="center" vertical="center" wrapText="1"/>
    </x:xf>
    <x:xf numFmtId="0" fontId="3" fillId="2" borderId="3" xfId="0" applyNumberFormat="1" applyFont="1" applyFill="1" applyBorder="1" applyAlignment="1">
      <x:alignment horizontal="center" vertical="center" wrapText="1"/>
    </x:xf>
    <x:xf numFmtId="0" fontId="3" fillId="2" borderId="4" xfId="0" applyNumberFormat="1" applyFont="1" applyFill="1" applyBorder="1" applyAlignment="1">
      <x:alignment horizontal="center" vertical="center" wrapText="1"/>
    </x:xf>
    <x:xf numFmtId="0" fontId="4" fillId="0" borderId="0" xfId="0" applyNumberFormat="1" applyFont="1" applyFill="1" applyBorder="1" applyAlignment="1">
      <x:alignment vertical="top" wrapText="1"/>
    </x:xf>
    <x:xf numFmtId="200" fontId="4" fillId="0" borderId="0" xfId="0" applyNumberFormat="1" applyFont="1" applyFill="1" applyBorder="1" applyAlignment="1">
      <x:alignment vertical="top" wrapText="1"/>
    </x:xf>
    <x:xf numFmtId="0" fontId="5" fillId="0" borderId="0" xfId="0" applyNumberFormat="1" applyFont="1" applyFill="1" applyBorder="1"/>
    <x:xf numFmtId="0" fontId="3" fillId="2" borderId="0" xfId="0" applyNumberFormat="1" applyFont="1" applyFill="1" applyBorder="1" applyAlignment="1">
      <x:alignment horizontal="center" vertical="top" wrapText="1"/>
    </x:xf>
    <x:xf numFmtId="0" fontId="6" fillId="0" borderId="0" xfId="0" applyNumberFormat="1" applyFont="1" applyFill="1" applyBorder="1"/>
  </x:cellXfs>
  <x:cellStyles count="1">
    <x:cellStyle name="Normal" xfId="0"/>
  </x:cellStyles>
  <x:dxfs count="3">
    <x:dxf>
      <x:fill>
        <x:patternFill patternType="solid">
          <x:bgColor rgb="FFFFF3D9"/>
        </x:patternFill>
      </x:fill>
    </x:dxf>
    <x:dxf>
      <x:fill>
        <x:patternFill patternType="solid">
          <x:bgColor rgb="FFFFF3D9"/>
        </x:patternFill>
      </x:fill>
    </x:dxf>
    <x:dxf>
      <x:fill>
        <x:patternFill patternType="solid">
          <x:bgColor rgb="FFFFF3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7902f18906924a4f" /><Relationship Type="http://schemas.openxmlformats.org/officeDocument/2006/relationships/theme" Target="/xl/theme/theme1.xml" Id="R6d9ce52a45654e87" /><Relationship Type="http://schemas.openxmlformats.org/officeDocument/2006/relationships/sharedStrings" Target="/xl/sharedStrings.xml" Id="Rc336414acbd14685" /><Relationship Type="http://schemas.openxmlformats.org/officeDocument/2006/relationships/worksheet" Target="/xl/worksheets/sheet1.xml" Id="Re6f9a968980949d4" /><Relationship Type="http://schemas.openxmlformats.org/officeDocument/2006/relationships/worksheet" Target="/xl/worksheets/sheet2.xml" Id="R5416ea900a074263" /><Relationship Type="http://schemas.openxmlformats.org/officeDocument/2006/relationships/worksheet" Target="/xl/worksheets/sheet3.xml" Id="R0c958a6a7bd742ca" /><Relationship Type="http://schemas.openxmlformats.org/officeDocument/2006/relationships/worksheet" Target="/xl/worksheets/sheet4.xml" Id="Rd862d33d384d49cb" /></Relationships>
</file>

<file path=xl/tables/table1.xml><?xml version="1.0" encoding="utf-8"?>
<x:table xmlns:x="http://schemas.openxmlformats.org/spreadsheetml/2006/main" id="1" name="Functions" displayName="Functions" ref="A6:R169" headerRowCount="1" totalsRowCount="0" totalsRowShown="0">
  <x:autoFilter ref="A6:R169"/>
  <x:tableColumns count="18">
    <x:tableColumn id="1" name="ID"/>
    <x:tableColumn id="2" name="Function name"/>
    <x:tableColumn id="3" name="Parent ID"/>
    <x:tableColumn id="4" name="Definition"/>
    <x:tableColumn id="5" name="Domain"/>
    <x:tableColumn id="6" name="Scope"/>
    <x:tableColumn id="7" name="Owner"/>
    <x:tableColumn id="8" name="Status"/>
    <x:tableColumn id="9" name="Inputs"/>
    <x:tableColumn id="10" name="Outputs"/>
    <x:tableColumn id="11" name="Modes"/>
    <x:tableColumn id="12" name="Basis"/>
    <x:tableColumn id="13" name="Open questions"/>
    <x:tableColumn id="14" name="Approver"/>
    <x:tableColumn id="15" name="Approval date"/>
    <x:tableColumn id="16" name="Approval evidence"/>
    <x:tableColumn id="17" name="Child count"/>
    <x:tableColumn id="18" name="Direct requirements"/>
  </x:tableColumns>
  <x:tableStyleInfo name="TableStyleLight1" showFirstColumn="0" showLastColumn="0" showRowStripes="1" showColumnStripes="0"/>
</x:table>
</file>

<file path=xl/tables/table2.xml><?xml version="1.0" encoding="utf-8"?>
<x:table xmlns:x="http://schemas.openxmlformats.org/spreadsheetml/2006/main" id="2" name="Requirements" displayName="Requirements" ref="A6:T54" headerRowCount="1" totalsRowCount="0" totalsRowShown="0">
  <x:autoFilter ref="A6:T54"/>
  <x:tableColumns count="20">
    <x:tableColumn id="1" name="ID"/>
    <x:tableColumn id="2" name="Title"/>
    <x:tableColumn id="3" name="Stage"/>
    <x:tableColumn id="4" name="Requirement"/>
    <x:tableColumn id="5" name="Source check"/>
    <x:tableColumn id="6" name="Open choice"/>
    <x:tableColumn id="7" name="Owner"/>
    <x:tableColumn id="8" name="Status"/>
    <x:tableColumn id="9" name="Group"/>
    <x:tableColumn id="10" name="Basis"/>
    <x:tableColumn id="11" name="Previous IDs"/>
    <x:tableColumn id="12" name="Class"/>
    <x:tableColumn id="13" name="Disposition"/>
    <x:tableColumn id="14" name="Integration target"/>
    <x:tableColumn id="15" name="Disposition rationale"/>
    <x:tableColumn id="16" name="Source locator"/>
    <x:tableColumn id="17" name="Approver"/>
    <x:tableColumn id="18" name="Approval date"/>
    <x:tableColumn id="19" name="Approval evidence"/>
    <x:tableColumn id="20" name="Direct functions"/>
  </x:tableColumns>
  <x:tableStyleInfo name="TableStyleLight1" showFirstColumn="0" showLastColumn="0" showRowStripes="1" showColumnStripes="0"/>
</x:table>
</file>

<file path=xl/tables/table3.xml><?xml version="1.0" encoding="utf-8"?>
<x:table xmlns:x="http://schemas.openxmlformats.org/spreadsheetml/2006/main" id="3" name="RequirementLinks" displayName="RequirementLinks" ref="A6:I213" headerRowCount="1" totalsRowCount="0" totalsRowShown="0">
  <x:autoFilter ref="A6:I213"/>
  <x:tableColumns count="9">
    <x:tableColumn id="1" name="ID"/>
    <x:tableColumn id="2" name="Requirement ID"/>
    <x:tableColumn id="3" name="Function ID"/>
    <x:tableColumn id="4" name="Role"/>
    <x:tableColumn id="5" name="Rationale"/>
    <x:tableColumn id="6" name="Status"/>
    <x:tableColumn id="7" name="Approver"/>
    <x:tableColumn id="8" name="Approval date"/>
    <x:tableColumn id="9" name="Approval evidence"/>
  </x:tableColumns>
  <x:tableStyleInfo name="TableStyleLight1" showFirstColumn="0" showLastColumn="0" showRowStripes="1" showColumnStripes="0"/>
</x:table>
</file>

<file path=xl/tables/table4.xml><?xml version="1.0" encoding="utf-8"?>
<x:table xmlns:x="http://schemas.openxmlformats.org/spreadsheetml/2006/main" id="4" name="Sources" displayName="Sources" ref="A23:F25" headerRowCount="1" totalsRowCount="0" totalsRowShown="0">
  <x:autoFilter ref="A23:F25"/>
  <x:tableColumns count="6">
    <x:tableColumn id="1" name="ID"/>
    <x:tableColumn id="2" name="Source"/>
    <x:tableColumn id="3" name="Locator"/>
    <x:tableColumn id="4" name="Kind"/>
    <x:tableColumn id="5" name="Notes"/>
    <x:tableColumn id="6" name="SHA256"/>
  </x:tableColumns>
  <x:tableStyleInfo name="TableStyleLight1" showFirstColumn="0" showLastColumn="0" showRowStripes="1" showColumnStripes="0"/>
</x:table>
</file>

<file path=xl/tables/table5.xml><?xml version="1.0" encoding="utf-8"?>
<x:table xmlns:x="http://schemas.openxmlformats.org/spreadsheetml/2006/main" id="5" name="ScopeChoices" displayName="ScopeChoices" ref="A30:I42" headerRowCount="1" totalsRowCount="0" totalsRowShown="0">
  <x:autoFilter ref="A30:I42"/>
  <x:tableColumns count="9">
    <x:tableColumn id="1" name="ID"/>
    <x:tableColumn id="2" name="Feature or target"/>
    <x:tableColumn id="3" name="Suggestion"/>
    <x:tableColumn id="4" name="Tradeoff"/>
    <x:tableColumn id="5" name="When to revisit"/>
    <x:tableColumn id="6" name="Option"/>
    <x:tableColumn id="7" name="Team decision"/>
    <x:tableColumn id="8" name="Previous IDs"/>
    <x:tableColumn id="9" name="Source locator"/>
  </x:tableColumns>
  <x:tableStyleInfo name="TableStyleLight1" showFirstColumn="0" showLastColumn="0" showRowStripes="1" showColumnStripes="0"/>
</x:table>
</file>

<file path=xl/tables/table6.xml><?xml version="1.0" encoding="utf-8"?>
<x:table xmlns:x="http://schemas.openxmlformats.org/spreadsheetml/2006/main" id="6" name="TeamChecklist" displayName="TeamChecklist" ref="A47:G57" headerRowCount="1" totalsRowCount="0" totalsRowShown="0">
  <x:autoFilter ref="A47:G57"/>
  <x:tableColumns count="7">
    <x:tableColumn id="1" name="ID"/>
    <x:tableColumn id="2" name="Task"/>
    <x:tableColumn id="3" name="What to do"/>
    <x:tableColumn id="4" name="Owner"/>
    <x:tableColumn id="5" name="Status"/>
    <x:tableColumn id="6" name="Basis"/>
    <x:tableColumn id="7" name="Source locator"/>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c55e0165560d42e4" /></Relationships>
</file>

<file path=xl/worksheets/_rels/sheet2.xml.rels>&#65279;<?xml version="1.0" encoding="utf-8"?><Relationships xmlns="http://schemas.openxmlformats.org/package/2006/relationships"><Relationship Type="http://schemas.openxmlformats.org/officeDocument/2006/relationships/table" Target="/xl/tables/table2.xml" Id="Rbf792f3681354edc" /></Relationships>
</file>

<file path=xl/worksheets/_rels/sheet3.xml.rels>&#65279;<?xml version="1.0" encoding="utf-8"?><Relationships xmlns="http://schemas.openxmlformats.org/package/2006/relationships"><Relationship Type="http://schemas.openxmlformats.org/officeDocument/2006/relationships/table" Target="/xl/tables/table3.xml" Id="R0993f589bcb5472f" /></Relationships>
</file>

<file path=xl/worksheets/_rels/sheet4.xml.rels>&#65279;<?xml version="1.0" encoding="utf-8"?><Relationships xmlns="http://schemas.openxmlformats.org/package/2006/relationships"><Relationship Type="http://schemas.openxmlformats.org/officeDocument/2006/relationships/table" Target="/xl/tables/table4.xml" Id="R617743f6b40d46b3" /><Relationship Type="http://schemas.openxmlformats.org/officeDocument/2006/relationships/table" Target="/xl/tables/table5.xml" Id="R6f2f53717905499c" /><Relationship Type="http://schemas.openxmlformats.org/officeDocument/2006/relationships/table" Target="/xl/tables/table6.xml" Id="Rc06f933477734d76" /></Relationships>
</file>

<file path=xl/worksheets/sheet1.xml><?xml version="1.0" encoding="utf-8"?>
<x:worksheet xmlns:x="http://schemas.openxmlformats.org/spreadsheetml/2006/main">
  <x:sheetPr>
    <x:tabColor rgb="FF253D56"/>
  </x:sheetPr>
  <x:sheetViews>
    <x:sheetView showGridLines="0" workbookViewId="0">
      <x:pane xSplit="2" ySplit="6" topLeftCell="C7" activePane="bottomRight" state="frozen"/>
    </x:sheetView>
  </x:sheetViews>
  <x:sheetFormatPr defaultRowHeight="15"/>
  <x:cols>
    <x:col min="1" max="1" width="13.890000343322754" hidden="0" customWidth="1"/>
    <x:col min="2" max="2" width="31.110000610351562" hidden="0" customWidth="1"/>
    <x:col min="3" max="3" width="13.890000343322754" hidden="0" customWidth="1"/>
    <x:col min="4" max="4" width="46.66999816894531" hidden="0" customWidth="1"/>
    <x:col min="5" max="5" width="18.329999923706055" hidden="0" customWidth="1"/>
    <x:col min="6" max="6" width="18.329999923706055" hidden="0" customWidth="1"/>
    <x:col min="7" max="7" width="18.329999923706055" hidden="0" customWidth="1"/>
    <x:col min="8" max="8" width="18.329999923706055" hidden="0" customWidth="1"/>
    <x:col min="9" max="9" width="33.33000183105469" hidden="0" customWidth="1"/>
    <x:col min="10" max="10" width="33.33000183105469" hidden="0" customWidth="1"/>
    <x:col min="11" max="11" width="33.33000183105469" hidden="0" customWidth="1"/>
    <x:col min="12" max="12" width="46.66999816894531" hidden="0" customWidth="1"/>
    <x:col min="13" max="13" width="46.66999816894531" hidden="0" customWidth="1"/>
    <x:col min="14" max="14" width="18.329999923706055" hidden="0" customWidth="1"/>
    <x:col min="15" max="15" width="13.890000343322754" hidden="0" customWidth="1"/>
    <x:col min="16" max="16" width="46.66999816894531" hidden="0" customWidth="1"/>
    <x:col min="17" max="17" width="18.329999923706055" hidden="0" customWidth="1"/>
    <x:col min="18" max="18" width="18.329999923706055" hidden="0" customWidth="1"/>
  </x:cols>
  <x:sheetData>
    <x:row r="1" ht="22" customHeight="1">
      <x:c r="A1" s="1"/>
      <x:c r="B1" s="1"/>
      <x:c r="C1" s="1"/>
      <x:c r="D1" s="1"/>
      <x:c r="E1" s="1"/>
      <x:c r="F1" s="1"/>
      <x:c r="G1" s="1"/>
      <x:c r="H1" s="1"/>
      <x:c r="I1" s="1"/>
      <x:c r="J1" s="1"/>
      <x:c r="K1" s="1"/>
      <x:c r="L1" s="1"/>
      <x:c r="M1" s="1"/>
      <x:c r="N1" s="1"/>
      <x:c r="O1" s="1"/>
      <x:c r="P1" s="1"/>
      <x:c r="Q1" s="1"/>
      <x:c r="R1" s="1"/>
      <x:c r="S1" s="1"/>
      <x:c r="T1" s="1"/>
    </x:row>
    <x:row r="2" ht="22" customHeight="1">
      <x:c r="A2" s="2" t="str">
        <x:v>Functions</x:v>
      </x:c>
      <x:c r="B2" s="1"/>
      <x:c r="C2" s="1"/>
      <x:c r="D2" s="1"/>
      <x:c r="E2" s="1"/>
      <x:c r="F2" s="1"/>
      <x:c r="G2" s="1"/>
      <x:c r="H2" s="1"/>
      <x:c r="I2" s="1"/>
      <x:c r="J2" s="1"/>
      <x:c r="K2" s="1"/>
      <x:c r="L2" s="1"/>
      <x:c r="M2" s="1"/>
      <x:c r="N2" s="1"/>
      <x:c r="O2" s="1"/>
      <x:c r="P2" s="1"/>
      <x:c r="Q2" s="1"/>
      <x:c r="R2" s="1"/>
      <x:c r="S2" s="1"/>
      <x:c r="T2" s="1"/>
    </x:row>
    <x:row r="3" ht="22" customHeight="1">
      <x:c r="A3" s="3"/>
      <x:c r="B3" s="3"/>
      <x:c r="C3" s="3"/>
      <x:c r="D3" s="3"/>
      <x:c r="E3" s="3"/>
      <x:c r="F3" s="3"/>
      <x:c r="G3" s="3"/>
      <x:c r="H3" s="3"/>
      <x:c r="I3" s="1"/>
      <x:c r="J3" s="1"/>
      <x:c r="K3" s="1"/>
      <x:c r="L3" s="1"/>
      <x:c r="M3" s="1"/>
      <x:c r="N3" s="1"/>
      <x:c r="O3" s="1"/>
      <x:c r="P3" s="1"/>
      <x:c r="Q3" s="1"/>
      <x:c r="R3" s="1"/>
      <x:c r="S3" s="1"/>
      <x:c r="T3" s="1"/>
    </x:row>
    <x:row r="4" ht="22" customHeight="1">
      <x:c r="A4" s="21" t="str">
        <x:v>Edit the definition and parent ID; scope and approval are separate. Blue text marks ownership and approval fields.</x:v>
      </x:c>
      <x:c r="B4" s="1"/>
      <x:c r="C4" s="1"/>
      <x:c r="D4" s="1"/>
      <x:c r="E4" s="1"/>
      <x:c r="F4" s="1"/>
      <x:c r="G4" s="1"/>
      <x:c r="H4" s="1"/>
      <x:c r="I4" s="1"/>
      <x:c r="J4" s="1"/>
      <x:c r="K4" s="1"/>
      <x:c r="L4" s="1"/>
      <x:c r="M4" s="1"/>
      <x:c r="N4" s="1"/>
      <x:c r="O4" s="1"/>
      <x:c r="P4" s="1"/>
      <x:c r="Q4" s="1"/>
      <x:c r="R4" s="1"/>
      <x:c r="S4" s="1"/>
      <x:c r="T4" s="1"/>
    </x:row>
    <x:row r="5" ht="22" customHeight="1">
      <x:c r="A5" s="1"/>
      <x:c r="B5" s="1"/>
      <x:c r="C5" s="1"/>
      <x:c r="D5" s="1"/>
      <x:c r="E5" s="1"/>
      <x:c r="F5" s="1"/>
      <x:c r="G5" s="1"/>
      <x:c r="H5" s="1"/>
      <x:c r="I5" s="1"/>
      <x:c r="J5" s="1"/>
      <x:c r="K5" s="1"/>
      <x:c r="L5" s="1"/>
      <x:c r="M5" s="1"/>
      <x:c r="N5" s="1"/>
      <x:c r="O5" s="1"/>
      <x:c r="P5" s="1"/>
      <x:c r="Q5" s="1"/>
      <x:c r="R5" s="1"/>
      <x:c r="S5" s="1"/>
      <x:c r="T5" s="1"/>
    </x:row>
    <x:row r="6" ht="34" customHeight="1">
      <x:c r="A6" s="16" t="str">
        <x:v>ID</x:v>
      </x:c>
      <x:c r="B6" s="17" t="str">
        <x:v>Function name</x:v>
      </x:c>
      <x:c r="C6" s="17" t="str">
        <x:v>Parent ID</x:v>
      </x:c>
      <x:c r="D6" s="17" t="str">
        <x:v>Definition</x:v>
      </x:c>
      <x:c r="E6" s="17" t="str">
        <x:v>Domain</x:v>
      </x:c>
      <x:c r="F6" s="17" t="str">
        <x:v>Scope</x:v>
      </x:c>
      <x:c r="G6" s="17" t="str">
        <x:v>Owner</x:v>
      </x:c>
      <x:c r="H6" s="17" t="str">
        <x:v>Status</x:v>
      </x:c>
      <x:c r="I6" s="17" t="str">
        <x:v>Inputs</x:v>
      </x:c>
      <x:c r="J6" s="17" t="str">
        <x:v>Outputs</x:v>
      </x:c>
      <x:c r="K6" s="17" t="str">
        <x:v>Modes</x:v>
      </x:c>
      <x:c r="L6" s="17" t="str">
        <x:v>Basis</x:v>
      </x:c>
      <x:c r="M6" s="17" t="str">
        <x:v>Open questions</x:v>
      </x:c>
      <x:c r="N6" s="17" t="str">
        <x:v>Approver</x:v>
      </x:c>
      <x:c r="O6" s="17" t="str">
        <x:v>Approval date</x:v>
      </x:c>
      <x:c r="P6" s="17" t="str">
        <x:v>Approval evidence</x:v>
      </x:c>
      <x:c r="Q6" s="17" t="str">
        <x:v>Child count</x:v>
      </x:c>
      <x:c r="R6" s="18" t="str">
        <x:v>Direct requirements</x:v>
      </x:c>
    </x:row>
    <x:row r="7" ht="54" customHeight="1">
      <x:c r="A7" s="5" t="str">
        <x:v>FUN-0001</x:v>
      </x:c>
      <x:c r="B7" s="5" t="str">
        <x:v>Execute rover mission</x:v>
      </x:c>
      <x:c r="C7" s="5"/>
      <x:c r="D7" s="5" t="str">
        <x:v>Execute the selected mission scope with rover, C2, people and support equipment.</x:v>
      </x:c>
      <x:c r="E7" s="5" t="str">
        <x:v>Mission</x:v>
      </x:c>
      <x:c r="F7" s="5" t="str">
        <x:v>Build first</x:v>
      </x:c>
      <x:c r="G7" s="19"/>
      <x:c r="H7" s="5" t="str">
        <x:v>Proposed</x:v>
      </x:c>
      <x:c r="I7" s="5" t="str">
        <x:v>Selected mission objectives; permitted task sequence; prepared rover and C2</x:v>
      </x:c>
      <x:c r="J7" s="5" t="str">
        <x:v>Completed task outcomes; mission evidence; recovered equipment</x:v>
      </x:c>
      <x:c r="K7" s="5" t="str">
        <x:v>Disabled; teleoperated; autonomous; fault response</x:v>
      </x:c>
      <x:c r="L7" s="5" t="str">
        <x:v>URC_2027_Lean_Master - Copy.xlsx / Master: R27, R31, R32, R46. Proposed contribution to the selected working scope, not approval or verified satisfaction.</x:v>
      </x:c>
      <x:c r="M7" s="5" t="str">
        <x:v>Confirm decomposition depth, selected task fixtures and responsibility. Select mechanisms separately; no function allocation is verification evidence.</x:v>
      </x:c>
      <x:c r="N7" s="19"/>
      <x:c r="O7" s="20"/>
      <x:c r="P7" s="19"/>
      <x:c r="Q7" s="7" t="n">
        <x:f>COUNTIFS(Functions[Parent ID],A7)</x:f>
        <x:v>14</x:v>
      </x:c>
      <x:c r="R7" s="7" t="n">
        <x:f>COUNTIFS(RequirementLinks[Function ID],A7)</x:f>
        <x:v>4</x:v>
      </x:c>
    </x:row>
    <x:row r="8" ht="54" customHeight="1">
      <x:c r="A8" s="5" t="str">
        <x:v>FUN-0002</x:v>
      </x:c>
      <x:c r="B8" s="5" t="str">
        <x:v>Move rover</x:v>
      </x:c>
      <x:c r="C8" s="5" t="str">
        <x:v>FUN-0001</x:v>
      </x:c>
      <x:c r="D8" s="5" t="str">
        <x:v>Move the loaded rover along the selected test routes and chosen mission approaches.</x:v>
      </x:c>
      <x:c r="E8" s="5" t="str">
        <x:v>Mobility</x:v>
      </x:c>
      <x:c r="F8" s="5" t="str">
        <x:v>Build first</x:v>
      </x:c>
      <x:c r="G8" s="19"/>
      <x:c r="H8" s="5" t="str">
        <x:v>Proposed</x:v>
      </x:c>
      <x:c r="I8" s="5" t="str">
        <x:v>Selected route; motion intent; loaded configuration</x:v>
      </x:c>
      <x:c r="J8" s="5" t="str">
        <x:v>Controlled travel along the selected route</x:v>
      </x:c>
      <x:c r="K8" s="5" t="str">
        <x:v>Applicable mission; teleoperated and/or autonomous as allocated</x:v>
      </x:c>
      <x:c r="L8" s="5" t="str">
        <x:v>URC_2027_Lean_Master - Copy.xlsx / Master: R14. Proposed contribution to the selected working scope, not approval or verified satisfaction.</x:v>
      </x:c>
      <x:c r="M8" s="5" t="str">
        <x:v>Confirm decomposition depth, selected task fixtures and responsibility. Select mechanisms separately; no function allocation is verification evidence.</x:v>
      </x:c>
      <x:c r="N8" s="19"/>
      <x:c r="O8" s="20"/>
      <x:c r="P8" s="19"/>
      <x:c r="Q8" s="7" t="n">
        <x:f>COUNTIFS(Functions[Parent ID],A8)</x:f>
        <x:v>8</x:v>
      </x:c>
      <x:c r="R8" s="7" t="n">
        <x:f>COUNTIFS(RequirementLinks[Function ID],A8)</x:f>
        <x:v>1</x:v>
      </x:c>
    </x:row>
    <x:row r="9" ht="54" customHeight="1">
      <x:c r="A9" s="5" t="str">
        <x:v>FUN-0003</x:v>
      </x:c>
      <x:c r="B9" s="5" t="str">
        <x:v>Control rover motion</x:v>
      </x:c>
      <x:c r="C9" s="5" t="str">
        <x:v>FUN-0002</x:v>
      </x:c>
      <x:c r="D9" s="5" t="str">
        <x:v>Control rover motion by transforming authorized motion request; rover state into bounded drivetrain requests.</x:v>
      </x:c>
      <x:c r="E9" s="5" t="str">
        <x:v>Mobility</x:v>
      </x:c>
      <x:c r="F9" s="5" t="str">
        <x:v>Build first</x:v>
      </x:c>
      <x:c r="G9" s="19"/>
      <x:c r="H9" s="5" t="str">
        <x:v>Proposed</x:v>
      </x:c>
      <x:c r="I9" s="5" t="str">
        <x:v>Authorized motion request; rover state</x:v>
      </x:c>
      <x:c r="J9" s="5" t="str">
        <x:v>Bounded drivetrain requests</x:v>
      </x:c>
      <x:c r="K9" s="5" t="str">
        <x:v>Applicable mission; teleoperated and/or autonomous as allocated</x:v>
      </x:c>
      <x:c r="L9" s="5" t="str">
        <x:v>URC_2027_Lean_Master - Copy.xlsx / Master: R14. Proposed contribution to the selected working scope, not approval or verified satisfaction.</x:v>
      </x:c>
      <x:c r="M9" s="5" t="str">
        <x:v>Confirm decomposition depth, selected task fixtures and responsibility. Select mechanisms separately; no function allocation is verification evidence.</x:v>
      </x:c>
      <x:c r="N9" s="19"/>
      <x:c r="O9" s="20"/>
      <x:c r="P9" s="19"/>
      <x:c r="Q9" s="7" t="n">
        <x:f>COUNTIFS(Functions[Parent ID],A9)</x:f>
        <x:v>3</x:v>
      </x:c>
      <x:c r="R9" s="7" t="n">
        <x:f>COUNTIFS(RequirementLinks[Function ID],A9)</x:f>
        <x:v>1</x:v>
      </x:c>
    </x:row>
    <x:row r="10" ht="54" customHeight="1">
      <x:c r="A10" s="5" t="str">
        <x:v>FUN-0004</x:v>
      </x:c>
      <x:c r="B10" s="5" t="str">
        <x:v>Regulate wheel speed</x:v>
      </x:c>
      <x:c r="C10" s="5" t="str">
        <x:v>FUN-0003</x:v>
      </x:c>
      <x:c r="D10" s="5" t="str">
        <x:v>Regulate wheel motion as a candidate mobility decomposition; no fixed top-speed threshold is inherited.</x:v>
      </x:c>
      <x:c r="E10" s="5" t="str">
        <x:v>Mobility</x:v>
      </x:c>
      <x:c r="F10" s="5" t="str">
        <x:v>Design candidate</x:v>
      </x:c>
      <x:c r="G10" s="19"/>
      <x:c r="H10" s="5" t="str">
        <x:v>Proposed</x:v>
      </x:c>
      <x:c r="I10" s="5" t="str">
        <x:v>Required wheel motion; measured motion</x:v>
      </x:c>
      <x:c r="J10" s="5" t="str">
        <x:v>Corrective wheel effort</x:v>
      </x:c>
      <x:c r="K10" s="5" t="str">
        <x:v>Applicable mission; teleoperated and/or autonomous as allocated</x:v>
      </x:c>
      <x:c r="L10" s="5" t="str">
        <x:v>URC_2027_Lean_Master - Copy.xlsx: R14 and C08: wheel-speed regulation is a candidate decomposition, not a selected drivetrain design. No direct R-row allocation is asserted.</x:v>
      </x:c>
      <x:c r="M10" s="5" t="str">
        <x:v>Retain or replace this proposed decomposition during mechanism selection; do not count it as an approved hardware or software component.</x:v>
      </x:c>
      <x:c r="N10" s="19"/>
      <x:c r="O10" s="20"/>
      <x:c r="P10" s="19"/>
      <x:c r="Q10" s="7" t="n">
        <x:f>COUNTIFS(Functions[Parent ID],A10)</x:f>
        <x:v>0</x:v>
      </x:c>
      <x:c r="R10" s="7" t="n">
        <x:f>COUNTIFS(RequirementLinks[Function ID],A10)</x:f>
        <x:v>0</x:v>
      </x:c>
    </x:row>
    <x:row r="11" ht="54" customHeight="1">
      <x:c r="A11" s="5" t="str">
        <x:v>FUN-0005</x:v>
      </x:c>
      <x:c r="B11" s="5" t="str">
        <x:v>Generate tractive effort</x:v>
      </x:c>
      <x:c r="C11" s="5" t="str">
        <x:v>FUN-0002</x:v>
      </x:c>
      <x:c r="D11" s="5" t="str">
        <x:v>Generate tractive effort by transforming available energy; wheel effort request; ground contact into propulsive ground force.</x:v>
      </x:c>
      <x:c r="E11" s="5" t="str">
        <x:v>Mobility</x:v>
      </x:c>
      <x:c r="F11" s="5" t="str">
        <x:v>Build first</x:v>
      </x:c>
      <x:c r="G11" s="19"/>
      <x:c r="H11" s="5" t="str">
        <x:v>Proposed</x:v>
      </x:c>
      <x:c r="I11" s="5" t="str">
        <x:v>Available energy; wheel effort request; ground contact</x:v>
      </x:c>
      <x:c r="J11" s="5" t="str">
        <x:v>Propulsive ground force</x:v>
      </x:c>
      <x:c r="K11" s="5" t="str">
        <x:v>Applicable mission; teleoperated and/or autonomous as allocated</x:v>
      </x:c>
      <x:c r="L11" s="5" t="str">
        <x:v>URC_2027_Lean_Master - Copy.xlsx / Master: R14. Proposed contribution to the selected working scope, not approval or verified satisfaction.</x:v>
      </x:c>
      <x:c r="M11" s="5" t="str">
        <x:v>Confirm decomposition depth, selected task fixtures and responsibility. Select mechanisms separately; no function allocation is verification evidence.</x:v>
      </x:c>
      <x:c r="N11" s="19"/>
      <x:c r="O11" s="20"/>
      <x:c r="P11" s="19"/>
      <x:c r="Q11" s="7" t="n">
        <x:f>COUNTIFS(Functions[Parent ID],A11)</x:f>
        <x:v>0</x:v>
      </x:c>
      <x:c r="R11" s="7" t="n">
        <x:f>COUNTIFS(RequirementLinks[Function ID],A11)</x:f>
        <x:v>1</x:v>
      </x:c>
    </x:row>
    <x:row r="12" ht="54" customHeight="1">
      <x:c r="A12" s="5" t="str">
        <x:v>FUN-0006</x:v>
      </x:c>
      <x:c r="B12" s="5" t="str">
        <x:v>Supply electrical energy</x:v>
      </x:c>
      <x:c r="C12" s="5" t="str">
        <x:v>FUN-0001</x:v>
      </x:c>
      <x:c r="D12" s="5" t="str">
        <x:v>Supply electrical energy by transforming stored energy; load demands; enable state into usable electrical power.</x:v>
      </x:c>
      <x:c r="E12" s="5" t="str">
        <x:v>Energy</x:v>
      </x:c>
      <x:c r="F12" s="5" t="str">
        <x:v>Build first</x:v>
      </x:c>
      <x:c r="G12" s="19"/>
      <x:c r="H12" s="5" t="str">
        <x:v>Proposed</x:v>
      </x:c>
      <x:c r="I12" s="5" t="str">
        <x:v>Stored energy; load demands; enable state</x:v>
      </x:c>
      <x:c r="J12" s="5" t="str">
        <x:v>Usable electrical power</x:v>
      </x:c>
      <x:c r="K12" s="5" t="str">
        <x:v>Disabled; teleoperated; autonomous; fault response</x:v>
      </x:c>
      <x:c r="L12" s="5" t="str">
        <x:v>URC_2027_Lean_Master - Copy.xlsx / Master: R08, R10. Proposed contribution to the selected working scope, not approval or verified satisfaction.</x:v>
      </x:c>
      <x:c r="M12" s="5" t="str">
        <x:v>Confirm decomposition depth, selected task fixtures and responsibility. Select mechanisms separately; no function allocation is verification evidence.</x:v>
      </x:c>
      <x:c r="N12" s="19"/>
      <x:c r="O12" s="20"/>
      <x:c r="P12" s="19"/>
      <x:c r="Q12" s="7" t="n">
        <x:f>COUNTIFS(Functions[Parent ID],A12)</x:f>
        <x:v>6</x:v>
      </x:c>
      <x:c r="R12" s="7" t="n">
        <x:f>COUNTIFS(RequirementLinks[Function ID],A12)</x:f>
        <x:v>2</x:v>
      </x:c>
    </x:row>
    <x:row r="13" ht="54" customHeight="1">
      <x:c r="A13" s="5" t="str">
        <x:v>FUN-0007</x:v>
      </x:c>
      <x:c r="B13" s="5" t="str">
        <x:v>Store electrical energy</x:v>
      </x:c>
      <x:c r="C13" s="5" t="str">
        <x:v>FUN-0006</x:v>
      </x:c>
      <x:c r="D13" s="5" t="str">
        <x:v>Store electrical energy by transforming charging energy; storage limits into retained usable energy.</x:v>
      </x:c>
      <x:c r="E13" s="5" t="str">
        <x:v>Energy</x:v>
      </x:c>
      <x:c r="F13" s="5" t="str">
        <x:v>Build first</x:v>
      </x:c>
      <x:c r="G13" s="19"/>
      <x:c r="H13" s="5" t="str">
        <x:v>Proposed</x:v>
      </x:c>
      <x:c r="I13" s="5" t="str">
        <x:v>Charging energy; storage limits</x:v>
      </x:c>
      <x:c r="J13" s="5" t="str">
        <x:v>Retained usable energy</x:v>
      </x:c>
      <x:c r="K13" s="5" t="str">
        <x:v>Disabled; teleoperated; autonomous; fault response</x:v>
      </x:c>
      <x:c r="L13" s="5" t="str">
        <x:v>URC_2027_Lean_Master - Copy.xlsx / Master: R10. Proposed contribution to the selected working scope, not approval or verified satisfaction.</x:v>
      </x:c>
      <x:c r="M13" s="5" t="str">
        <x:v>Confirm decomposition depth, selected task fixtures and responsibility. Select mechanisms separately; no function allocation is verification evidence.</x:v>
      </x:c>
      <x:c r="N13" s="19"/>
      <x:c r="O13" s="20"/>
      <x:c r="P13" s="19"/>
      <x:c r="Q13" s="7" t="n">
        <x:f>COUNTIFS(Functions[Parent ID],A13)</x:f>
        <x:v>0</x:v>
      </x:c>
      <x:c r="R13" s="7" t="n">
        <x:f>COUNTIFS(RequirementLinks[Function ID],A13)</x:f>
        <x:v>1</x:v>
      </x:c>
    </x:row>
    <x:row r="14" ht="54" customHeight="1">
      <x:c r="A14" s="5" t="str">
        <x:v>FUN-0008</x:v>
      </x:c>
      <x:c r="B14" s="5" t="str">
        <x:v>Distribute electrical power</x:v>
      </x:c>
      <x:c r="C14" s="5" t="str">
        <x:v>FUN-0006</x:v>
      </x:c>
      <x:c r="D14" s="5" t="str">
        <x:v>Distribute electrical power by transforming conditioned power; load allocation into power delivered to permitted loads.</x:v>
      </x:c>
      <x:c r="E14" s="5" t="str">
        <x:v>Energy</x:v>
      </x:c>
      <x:c r="F14" s="5" t="str">
        <x:v>Build first</x:v>
      </x:c>
      <x:c r="G14" s="19"/>
      <x:c r="H14" s="5" t="str">
        <x:v>Proposed</x:v>
      </x:c>
      <x:c r="I14" s="5" t="str">
        <x:v>Conditioned power; load allocation</x:v>
      </x:c>
      <x:c r="J14" s="5" t="str">
        <x:v>Power delivered to permitted loads</x:v>
      </x:c>
      <x:c r="K14" s="5" t="str">
        <x:v>Disabled; teleoperated; autonomous; fault response</x:v>
      </x:c>
      <x:c r="L14" s="5" t="str">
        <x:v>URC_2027_Lean_Master - Copy.xlsx / Master: R08. Proposed contribution to the selected working scope, not approval or verified satisfaction.</x:v>
      </x:c>
      <x:c r="M14" s="5" t="str">
        <x:v>Confirm decomposition depth, selected task fixtures and responsibility. Select mechanisms separately; no function allocation is verification evidence.</x:v>
      </x:c>
      <x:c r="N14" s="19"/>
      <x:c r="O14" s="20"/>
      <x:c r="P14" s="19"/>
      <x:c r="Q14" s="7" t="n">
        <x:f>COUNTIFS(Functions[Parent ID],A14)</x:f>
        <x:v>0</x:v>
      </x:c>
      <x:c r="R14" s="7" t="n">
        <x:f>COUNTIFS(RequirementLinks[Function ID],A14)</x:f>
        <x:v>1</x:v>
      </x:c>
    </x:row>
    <x:row r="15" ht="54" customHeight="1">
      <x:c r="A15" s="5" t="str">
        <x:v>FUN-0009</x:v>
      </x:c>
      <x:c r="B15" s="5" t="str">
        <x:v>Stop hazardous motion</x:v>
      </x:c>
      <x:c r="C15" s="5" t="str">
        <x:v>FUN-0001</x:v>
      </x:c>
      <x:c r="D15" s="5" t="str">
        <x:v>Stop hazardous motion by transforming emergency request; hazard state; stored energy into stopped movement; inhibited restart.</x:v>
      </x:c>
      <x:c r="E15" s="5" t="str">
        <x:v>Safety</x:v>
      </x:c>
      <x:c r="F15" s="5" t="str">
        <x:v>Build first</x:v>
      </x:c>
      <x:c r="G15" s="19"/>
      <x:c r="H15" s="5" t="str">
        <x:v>Proposed</x:v>
      </x:c>
      <x:c r="I15" s="5" t="str">
        <x:v>Emergency request; hazard state; stored energy</x:v>
      </x:c>
      <x:c r="J15" s="5" t="str">
        <x:v>Stopped movement; inhibited restart</x:v>
      </x:c>
      <x:c r="K15" s="5" t="str">
        <x:v>Disabled; teleoperated; autonomous; fault response</x:v>
      </x:c>
      <x:c r="L15" s="5" t="str">
        <x:v>URC_2027_Lean_Master - Copy.xlsx / Master: R05, R17. Proposed contribution to the selected working scope, not approval or verified satisfaction.</x:v>
      </x:c>
      <x:c r="M15" s="5" t="str">
        <x:v>Confirm decomposition depth, selected task fixtures and responsibility. Select mechanisms separately; no function allocation is verification evidence.</x:v>
      </x:c>
      <x:c r="N15" s="19"/>
      <x:c r="O15" s="20"/>
      <x:c r="P15" s="19"/>
      <x:c r="Q15" s="7" t="n">
        <x:f>COUNTIFS(Functions[Parent ID],A15)</x:f>
        <x:v>7</x:v>
      </x:c>
      <x:c r="R15" s="7" t="n">
        <x:f>COUNTIFS(RequirementLinks[Function ID],A15)</x:f>
        <x:v>2</x:v>
      </x:c>
    </x:row>
    <x:row r="16" ht="68" customHeight="1">
      <x:c r="A16" s="5" t="str">
        <x:v>FUN-0010</x:v>
      </x:c>
      <x:c r="B16" s="5" t="str">
        <x:v>Receive motion commands</x:v>
      </x:c>
      <x:c r="C16" s="5" t="str">
        <x:v>FUN-0003</x:v>
      </x:c>
      <x:c r="D16" s="5" t="str">
        <x:v>Receive motion commands by transforming authorized motion messages; freshness limits into validated motion requests.</x:v>
      </x:c>
      <x:c r="E16" s="5" t="str">
        <x:v>Mobility</x:v>
      </x:c>
      <x:c r="F16" s="5" t="str">
        <x:v>Supporting</x:v>
      </x:c>
      <x:c r="G16" s="19"/>
      <x:c r="H16" s="5" t="str">
        <x:v>Proposed</x:v>
      </x:c>
      <x:c r="I16" s="5" t="str">
        <x:v>Authorized motion messages; freshness limits</x:v>
      </x:c>
      <x:c r="J16" s="5" t="str">
        <x:v>Validated motion requests</x:v>
      </x:c>
      <x:c r="K16" s="5" t="str">
        <x:v>Applicable mission; teleoperated and/or autonomous as allocated</x:v>
      </x:c>
      <x:c r="L16" s="5" t="str">
        <x:v>URC_2027_Lean_Master - Copy.xlsx: R14 and R18: candidate command-reception decomposition. No direct R-row allocation is asserted.</x:v>
      </x:c>
      <x:c r="M16" s="5" t="str">
        <x:v>Confirm decomposition depth, selected task fixtures and responsibility. Select mechanisms separately; no function allocation is verification evidence. Confirm that this supporting function is needed; a parent's allocation is not a direct allocation.</x:v>
      </x:c>
      <x:c r="N16" s="19"/>
      <x:c r="O16" s="20"/>
      <x:c r="P16" s="19"/>
      <x:c r="Q16" s="7" t="n">
        <x:f>COUNTIFS(Functions[Parent ID],A16)</x:f>
        <x:v>0</x:v>
      </x:c>
      <x:c r="R16" s="7" t="n">
        <x:f>COUNTIFS(RequirementLinks[Function ID],A16)</x:f>
        <x:v>0</x:v>
      </x:c>
    </x:row>
    <x:row r="17" ht="54" customHeight="1">
      <x:c r="A17" s="5" t="str">
        <x:v>FUN-0011</x:v>
      </x:c>
      <x:c r="B17" s="5" t="str">
        <x:v>Measure wheel motion</x:v>
      </x:c>
      <x:c r="C17" s="5" t="str">
        <x:v>FUN-0003</x:v>
      </x:c>
      <x:c r="D17" s="5" t="str">
        <x:v>Measure wheel motion by transforming wheel movement; measurement reference into wheel motion feedback with validity.</x:v>
      </x:c>
      <x:c r="E17" s="5" t="str">
        <x:v>Mobility</x:v>
      </x:c>
      <x:c r="F17" s="5" t="str">
        <x:v>Design candidate</x:v>
      </x:c>
      <x:c r="G17" s="19"/>
      <x:c r="H17" s="5" t="str">
        <x:v>Proposed</x:v>
      </x:c>
      <x:c r="I17" s="5" t="str">
        <x:v>Wheel movement; measurement reference</x:v>
      </x:c>
      <x:c r="J17" s="5" t="str">
        <x:v>Wheel motion feedback with validity</x:v>
      </x:c>
      <x:c r="K17" s="5" t="str">
        <x:v>Applicable mission; teleoperated and/or autonomous as allocated</x:v>
      </x:c>
      <x:c r="L17" s="5" t="str">
        <x:v>URC_2027_Lean_Master - Copy.xlsx: R14 and C08: wheel-motion feedback is a candidate; no sensor or feedback architecture is selected. No direct R-row allocation is asserted.</x:v>
      </x:c>
      <x:c r="M17" s="5" t="str">
        <x:v>Retain or replace this proposed decomposition during mechanism selection; do not count it as an approved hardware or software component.</x:v>
      </x:c>
      <x:c r="N17" s="19"/>
      <x:c r="O17" s="20"/>
      <x:c r="P17" s="19"/>
      <x:c r="Q17" s="7" t="n">
        <x:f>COUNTIFS(Functions[Parent ID],A17)</x:f>
        <x:v>0</x:v>
      </x:c>
      <x:c r="R17" s="7" t="n">
        <x:f>COUNTIFS(RequirementLinks[Function ID],A17)</x:f>
        <x:v>0</x:v>
      </x:c>
    </x:row>
    <x:row r="18" ht="68" customHeight="1">
      <x:c r="A18" s="5" t="str">
        <x:v>FUN-0012</x:v>
      </x:c>
      <x:c r="B18" s="5" t="str">
        <x:v>Report rover state</x:v>
      </x:c>
      <x:c r="C18" s="5" t="str">
        <x:v>FUN-0001</x:v>
      </x:c>
      <x:c r="D18" s="5" t="str">
        <x:v>Report rover state by transforming subsystem feedback; data validity; mode into available rover state at c2.</x:v>
      </x:c>
      <x:c r="E18" s="5" t="str">
        <x:v>Information</x:v>
      </x:c>
      <x:c r="F18" s="5" t="str">
        <x:v>Supporting</x:v>
      </x:c>
      <x:c r="G18" s="19"/>
      <x:c r="H18" s="5" t="str">
        <x:v>Proposed</x:v>
      </x:c>
      <x:c r="I18" s="5" t="str">
        <x:v>Subsystem feedback; data validity; mode</x:v>
      </x:c>
      <x:c r="J18" s="5" t="str">
        <x:v>Available rover state at C2</x:v>
      </x:c>
      <x:c r="K18" s="5" t="str">
        <x:v>Applicable mission; teleoperated and/or autonomous as allocated</x:v>
      </x:c>
      <x:c r="L18" s="5" t="str">
        <x:v>URC_2027_Lean_Master - Copy.xlsx: R18: supporting state reporting for operator information. No direct R-row allocation is asserted.</x:v>
      </x:c>
      <x:c r="M18" s="5" t="str">
        <x:v>Confirm decomposition depth, selected task fixtures and responsibility. Select mechanisms separately; no function allocation is verification evidence. Confirm that this supporting function is needed; a parent's allocation is not a direct allocation.</x:v>
      </x:c>
      <x:c r="N18" s="19"/>
      <x:c r="O18" s="20"/>
      <x:c r="P18" s="19"/>
      <x:c r="Q18" s="7" t="n">
        <x:f>COUNTIFS(Functions[Parent ID],A18)</x:f>
        <x:v>0</x:v>
      </x:c>
      <x:c r="R18" s="7" t="n">
        <x:f>COUNTIFS(RequirementLinks[Function ID],A18)</x:f>
        <x:v>0</x:v>
      </x:c>
    </x:row>
    <x:row r="19" ht="54" customHeight="1">
      <x:c r="A19" s="5" t="str">
        <x:v>FUN-0013</x:v>
      </x:c>
      <x:c r="B19" s="5" t="str">
        <x:v>Manage mission execution</x:v>
      </x:c>
      <x:c r="C19" s="5" t="str">
        <x:v>FUN-0001</x:v>
      </x:c>
      <x:c r="D19" s="5" t="str">
        <x:v>Manage mission execution by transforming mission objectives; rules; system capability into coordinated mission activities.</x:v>
      </x:c>
      <x:c r="E19" s="5" t="str">
        <x:v>Mission</x:v>
      </x:c>
      <x:c r="F19" s="5" t="str">
        <x:v>Build first</x:v>
      </x:c>
      <x:c r="G19" s="19"/>
      <x:c r="H19" s="5" t="str">
        <x:v>Proposed</x:v>
      </x:c>
      <x:c r="I19" s="5" t="str">
        <x:v>Mission objectives; rules; system capability</x:v>
      </x:c>
      <x:c r="J19" s="5" t="str">
        <x:v>Coordinated mission activities</x:v>
      </x:c>
      <x:c r="K19" s="5" t="str">
        <x:v>Disabled; teleoperated; autonomous; fault response</x:v>
      </x:c>
      <x:c r="L19" s="5" t="str">
        <x:v>URC_2027_Lean_Master - Copy.xlsx / Master: R27. Proposed contribution to the selected working scope, not approval or verified satisfaction.</x:v>
      </x:c>
      <x:c r="M19" s="5" t="str">
        <x:v>Confirm decomposition depth, selected task fixtures and responsibility. Select mechanisms separately; no function allocation is verification evidence.</x:v>
      </x:c>
      <x:c r="N19" s="19"/>
      <x:c r="O19" s="20"/>
      <x:c r="P19" s="19"/>
      <x:c r="Q19" s="7" t="n">
        <x:f>COUNTIFS(Functions[Parent ID],A19)</x:f>
        <x:v>10</x:v>
      </x:c>
      <x:c r="R19" s="7" t="n">
        <x:f>COUNTIFS(RequirementLinks[Function ID],A19)</x:f>
        <x:v>1</x:v>
      </x:c>
    </x:row>
    <x:row r="20" ht="54" customHeight="1">
      <x:c r="A20" s="5" t="str">
        <x:v>FUN-0014</x:v>
      </x:c>
      <x:c r="B20" s="5" t="str">
        <x:v>Select mission configuration</x:v>
      </x:c>
      <x:c r="C20" s="5" t="str">
        <x:v>FUN-0013</x:v>
      </x:c>
      <x:c r="D20" s="5" t="str">
        <x:v>Select mission configuration by transforming mission needs; available elements; constraints into declared mission configuration.</x:v>
      </x:c>
      <x:c r="E20" s="5" t="str">
        <x:v>Mission</x:v>
      </x:c>
      <x:c r="F20" s="5" t="str">
        <x:v>Build first</x:v>
      </x:c>
      <x:c r="G20" s="19"/>
      <x:c r="H20" s="5" t="str">
        <x:v>Proposed</x:v>
      </x:c>
      <x:c r="I20" s="5" t="str">
        <x:v>Mission needs; available elements; constraints</x:v>
      </x:c>
      <x:c r="J20" s="5" t="str">
        <x:v>Declared mission configuration</x:v>
      </x:c>
      <x:c r="K20" s="5" t="str">
        <x:v>Disabled; teleoperated; autonomous; fault response</x:v>
      </x:c>
      <x:c r="L20" s="5" t="str">
        <x:v>URC_2027_Lean_Master - Copy.xlsx / Master: R48. Proposed contribution to the selected working scope, not approval or verified satisfaction.</x:v>
      </x:c>
      <x:c r="M20" s="5" t="str">
        <x:v>Confirm decomposition depth, selected task fixtures and responsibility. Select mechanisms separately; no function allocation is verification evidence.</x:v>
      </x:c>
      <x:c r="N20" s="19"/>
      <x:c r="O20" s="20"/>
      <x:c r="P20" s="19"/>
      <x:c r="Q20" s="7" t="n">
        <x:f>COUNTIFS(Functions[Parent ID],A20)</x:f>
        <x:v>0</x:v>
      </x:c>
      <x:c r="R20" s="7" t="n">
        <x:f>COUNTIFS(RequirementLinks[Function ID],A20)</x:f>
        <x:v>1</x:v>
      </x:c>
    </x:row>
    <x:row r="21" ht="54" customHeight="1">
      <x:c r="A21" s="5" t="str">
        <x:v>FUN-0015</x:v>
      </x:c>
      <x:c r="B21" s="5" t="str">
        <x:v>Load mission objectives</x:v>
      </x:c>
      <x:c r="C21" s="5" t="str">
        <x:v>FUN-0013</x:v>
      </x:c>
      <x:c r="D21" s="5" t="str">
        <x:v>Load mission objectives by transforming judge briefing; target coordinates; task instructions into validated mission objective set.</x:v>
      </x:c>
      <x:c r="E21" s="5" t="str">
        <x:v>Mission</x:v>
      </x:c>
      <x:c r="F21" s="5" t="str">
        <x:v>Build first</x:v>
      </x:c>
      <x:c r="G21" s="19"/>
      <x:c r="H21" s="5" t="str">
        <x:v>Proposed</x:v>
      </x:c>
      <x:c r="I21" s="5" t="str">
        <x:v>Judge briefing; target coordinates; task instructions</x:v>
      </x:c>
      <x:c r="J21" s="5" t="str">
        <x:v>Validated mission objective set</x:v>
      </x:c>
      <x:c r="K21" s="5" t="str">
        <x:v>Disabled; teleoperated; autonomous; fault response</x:v>
      </x:c>
      <x:c r="L21" s="5" t="str">
        <x:v>URC_2027_Lean_Master - Copy.xlsx / Master: R27, R46. Proposed contribution to the selected working scope, not approval or verified satisfaction.</x:v>
      </x:c>
      <x:c r="M21" s="5" t="str">
        <x:v>Confirm decomposition depth, selected task fixtures and responsibility. Select mechanisms separately; no function allocation is verification evidence.</x:v>
      </x:c>
      <x:c r="N21" s="19"/>
      <x:c r="O21" s="20"/>
      <x:c r="P21" s="19"/>
      <x:c r="Q21" s="7" t="n">
        <x:f>COUNTIFS(Functions[Parent ID],A21)</x:f>
        <x:v>0</x:v>
      </x:c>
      <x:c r="R21" s="7" t="n">
        <x:f>COUNTIFS(RequirementLinks[Function ID],A21)</x:f>
        <x:v>2</x:v>
      </x:c>
    </x:row>
    <x:row r="22" ht="54" customHeight="1">
      <x:c r="A22" s="5" t="str">
        <x:v>FUN-0016</x:v>
      </x:c>
      <x:c r="B22" s="5" t="str">
        <x:v>Sequence mission tasks</x:v>
      </x:c>
      <x:c r="C22" s="5" t="str">
        <x:v>FUN-0013</x:v>
      </x:c>
      <x:c r="D22" s="5" t="str">
        <x:v>Sequence mission tasks by transforming objectives; remaining resources; task status into ordered next-task requests.</x:v>
      </x:c>
      <x:c r="E22" s="5" t="str">
        <x:v>Mission</x:v>
      </x:c>
      <x:c r="F22" s="5" t="str">
        <x:v>Build first</x:v>
      </x:c>
      <x:c r="G22" s="19"/>
      <x:c r="H22" s="5" t="str">
        <x:v>Proposed</x:v>
      </x:c>
      <x:c r="I22" s="5" t="str">
        <x:v>Objectives; remaining resources; task status</x:v>
      </x:c>
      <x:c r="J22" s="5" t="str">
        <x:v>Ordered next-task requests</x:v>
      </x:c>
      <x:c r="K22" s="5" t="str">
        <x:v>Disabled; teleoperated; autonomous; fault response</x:v>
      </x:c>
      <x:c r="L22" s="5" t="str">
        <x:v>URC_2027_Lean_Master - Copy.xlsx / Master: R27, R31, R46. Proposed contribution to the selected working scope, not approval or verified satisfaction.</x:v>
      </x:c>
      <x:c r="M22" s="5" t="str">
        <x:v>Confirm decomposition depth, selected task fixtures and responsibility. Select mechanisms separately; no function allocation is verification evidence.</x:v>
      </x:c>
      <x:c r="N22" s="19"/>
      <x:c r="O22" s="20"/>
      <x:c r="P22" s="19"/>
      <x:c r="Q22" s="7" t="n">
        <x:f>COUNTIFS(Functions[Parent ID],A22)</x:f>
        <x:v>0</x:v>
      </x:c>
      <x:c r="R22" s="7" t="n">
        <x:f>COUNTIFS(RequirementLinks[Function ID],A22)</x:f>
        <x:v>3</x:v>
      </x:c>
    </x:row>
    <x:row r="23" ht="54" customHeight="1">
      <x:c r="A23" s="5" t="str">
        <x:v>FUN-0017</x:v>
      </x:c>
      <x:c r="B23" s="5" t="str">
        <x:v>Track mission time and progress</x:v>
      </x:c>
      <x:c r="C23" s="5" t="str">
        <x:v>FUN-0013</x:v>
      </x:c>
      <x:c r="D23" s="5" t="str">
        <x:v>Track mission time and progress by transforming clock; task outcomes; travel estimates into time remaining; progress information.</x:v>
      </x:c>
      <x:c r="E23" s="5" t="str">
        <x:v>Mission</x:v>
      </x:c>
      <x:c r="F23" s="5" t="str">
        <x:v>Build first</x:v>
      </x:c>
      <x:c r="G23" s="19"/>
      <x:c r="H23" s="5" t="str">
        <x:v>Proposed</x:v>
      </x:c>
      <x:c r="I23" s="5" t="str">
        <x:v>Clock; task outcomes; travel estimates</x:v>
      </x:c>
      <x:c r="J23" s="5" t="str">
        <x:v>Time remaining; progress information</x:v>
      </x:c>
      <x:c r="K23" s="5" t="str">
        <x:v>Disabled; teleoperated; autonomous; fault response</x:v>
      </x:c>
      <x:c r="L23" s="5" t="str">
        <x:v>URC_2027_Lean_Master - Copy.xlsx / Master: R10, R27, R31, R32, R46. Proposed contribution to the selected working scope, not approval or verified satisfaction.</x:v>
      </x:c>
      <x:c r="M23" s="5" t="str">
        <x:v>Confirm decomposition depth, selected task fixtures and responsibility. Select mechanisms separately; no function allocation is verification evidence.</x:v>
      </x:c>
      <x:c r="N23" s="19"/>
      <x:c r="O23" s="20"/>
      <x:c r="P23" s="19"/>
      <x:c r="Q23" s="7" t="n">
        <x:f>COUNTIFS(Functions[Parent ID],A23)</x:f>
        <x:v>0</x:v>
      </x:c>
      <x:c r="R23" s="7" t="n">
        <x:f>COUNTIFS(RequirementLinks[Function ID],A23)</x:f>
        <x:v>5</x:v>
      </x:c>
    </x:row>
    <x:row r="24" ht="54" customHeight="1">
      <x:c r="A24" s="5" t="str">
        <x:v>FUN-0018</x:v>
      </x:c>
      <x:c r="B24" s="5" t="str">
        <x:v>Manage command authority</x:v>
      </x:c>
      <x:c r="C24" s="5" t="str">
        <x:v>FUN-0013</x:v>
      </x:c>
      <x:c r="D24" s="5" t="str">
        <x:v>Manage command authority by transforming operator intent; autonomous requests; safety permissions into single authorized command source.</x:v>
      </x:c>
      <x:c r="E24" s="5" t="str">
        <x:v>Mission</x:v>
      </x:c>
      <x:c r="F24" s="5" t="str">
        <x:v>Build first</x:v>
      </x:c>
      <x:c r="G24" s="19"/>
      <x:c r="H24" s="5" t="str">
        <x:v>Proposed</x:v>
      </x:c>
      <x:c r="I24" s="5" t="str">
        <x:v>Operator intent; autonomous requests; safety permissions</x:v>
      </x:c>
      <x:c r="J24" s="5" t="str">
        <x:v>Single authorized command source</x:v>
      </x:c>
      <x:c r="K24" s="5" t="str">
        <x:v>Disabled; teleoperated; autonomous; fault response</x:v>
      </x:c>
      <x:c r="L24" s="5" t="str">
        <x:v>URC_2027_Lean_Master - Copy.xlsx / Master: R18, R45. Proposed contribution to the selected working scope, not approval or verified satisfaction.</x:v>
      </x:c>
      <x:c r="M24" s="5" t="str">
        <x:v>Confirm decomposition depth, selected task fixtures and responsibility. Select mechanisms separately; no function allocation is verification evidence.</x:v>
      </x:c>
      <x:c r="N24" s="19"/>
      <x:c r="O24" s="20"/>
      <x:c r="P24" s="19"/>
      <x:c r="Q24" s="7" t="n">
        <x:f>COUNTIFS(Functions[Parent ID],A24)</x:f>
        <x:v>0</x:v>
      </x:c>
      <x:c r="R24" s="7" t="n">
        <x:f>COUNTIFS(RequirementLinks[Function ID],A24)</x:f>
        <x:v>2</x:v>
      </x:c>
    </x:row>
    <x:row r="25" ht="54" customHeight="1">
      <x:c r="A25" s="5" t="str">
        <x:v>FUN-0019</x:v>
      </x:c>
      <x:c r="B25" s="5" t="str">
        <x:v>Manage operating modes</x:v>
      </x:c>
      <x:c r="C25" s="5" t="str">
        <x:v>FUN-0013</x:v>
      </x:c>
      <x:c r="D25" s="5" t="str">
        <x:v>Manage operating modes by transforming mode request; state; transition permissions into declared mode and permitted behaviors.</x:v>
      </x:c>
      <x:c r="E25" s="5" t="str">
        <x:v>Mission</x:v>
      </x:c>
      <x:c r="F25" s="5" t="str">
        <x:v>Build first</x:v>
      </x:c>
      <x:c r="G25" s="19"/>
      <x:c r="H25" s="5" t="str">
        <x:v>Proposed</x:v>
      </x:c>
      <x:c r="I25" s="5" t="str">
        <x:v>Mode request; state; transition permissions</x:v>
      </x:c>
      <x:c r="J25" s="5" t="str">
        <x:v>Declared mode and permitted behaviors</x:v>
      </x:c>
      <x:c r="K25" s="5" t="str">
        <x:v>Disabled; teleoperated; autonomous; fault response</x:v>
      </x:c>
      <x:c r="L25" s="5" t="str">
        <x:v>URC_2027_Lean_Master - Copy.xlsx / Master: R18, R44, R45, R48. Proposed contribution to the selected working scope, not approval or verified satisfaction.</x:v>
      </x:c>
      <x:c r="M25" s="5" t="str">
        <x:v>Confirm decomposition depth, selected task fixtures and responsibility. Select mechanisms separately; no function allocation is verification evidence.</x:v>
      </x:c>
      <x:c r="N25" s="19"/>
      <x:c r="O25" s="20"/>
      <x:c r="P25" s="19"/>
      <x:c r="Q25" s="7" t="n">
        <x:f>COUNTIFS(Functions[Parent ID],A25)</x:f>
        <x:v>0</x:v>
      </x:c>
      <x:c r="R25" s="7" t="n">
        <x:f>COUNTIFS(RequirementLinks[Function ID],A25)</x:f>
        <x:v>4</x:v>
      </x:c>
    </x:row>
    <x:row r="26" ht="54" customHeight="1">
      <x:c r="A26" s="5" t="str">
        <x:v>FUN-0020</x:v>
      </x:c>
      <x:c r="B26" s="5" t="str">
        <x:v>Assess system readiness</x:v>
      </x:c>
      <x:c r="C26" s="5" t="str">
        <x:v>FUN-0013</x:v>
      </x:c>
      <x:c r="D26" s="5" t="str">
        <x:v>Assess system readiness by transforming configuration; diagnostic results; required inputs into readiness report and missing prerequisites.</x:v>
      </x:c>
      <x:c r="E26" s="5" t="str">
        <x:v>Mission</x:v>
      </x:c>
      <x:c r="F26" s="5" t="str">
        <x:v>Build first</x:v>
      </x:c>
      <x:c r="G26" s="19"/>
      <x:c r="H26" s="5" t="str">
        <x:v>Proposed</x:v>
      </x:c>
      <x:c r="I26" s="5" t="str">
        <x:v>Configuration; diagnostic results; required inputs</x:v>
      </x:c>
      <x:c r="J26" s="5" t="str">
        <x:v>Readiness report and missing prerequisites</x:v>
      </x:c>
      <x:c r="K26" s="5" t="str">
        <x:v>Disabled; teleoperated; autonomous; fault response</x:v>
      </x:c>
      <x:c r="L26" s="5" t="str">
        <x:v>URC_2027_Lean_Master - Copy.xlsx / Master: R47, R48. Proposed contribution to the selected working scope, not approval or verified satisfaction.</x:v>
      </x:c>
      <x:c r="M26" s="5" t="str">
        <x:v>Confirm decomposition depth, selected task fixtures and responsibility. Select mechanisms separately; no function allocation is verification evidence.</x:v>
      </x:c>
      <x:c r="N26" s="19"/>
      <x:c r="O26" s="20"/>
      <x:c r="P26" s="19"/>
      <x:c r="Q26" s="7" t="n">
        <x:f>COUNTIFS(Functions[Parent ID],A26)</x:f>
        <x:v>0</x:v>
      </x:c>
      <x:c r="R26" s="7" t="n">
        <x:f>COUNTIFS(RequirementLinks[Function ID],A26)</x:f>
        <x:v>2</x:v>
      </x:c>
    </x:row>
    <x:row r="27" ht="68" customHeight="1">
      <x:c r="A27" s="5" t="str">
        <x:v>FUN-0021</x:v>
      </x:c>
      <x:c r="B27" s="5" t="str">
        <x:v>Authorize enabled operation</x:v>
      </x:c>
      <x:c r="C27" s="5" t="str">
        <x:v>FUN-0013</x:v>
      </x:c>
      <x:c r="D27" s="5" t="str">
        <x:v>Authorize enabled operation by transforming readiness; mode; safety conditions into operation enable or inhibit decision.</x:v>
      </x:c>
      <x:c r="E27" s="5" t="str">
        <x:v>Mission</x:v>
      </x:c>
      <x:c r="F27" s="5" t="str">
        <x:v>Supporting</x:v>
      </x:c>
      <x:c r="G27" s="19"/>
      <x:c r="H27" s="5" t="str">
        <x:v>Proposed</x:v>
      </x:c>
      <x:c r="I27" s="5" t="str">
        <x:v>Readiness; mode; safety conditions</x:v>
      </x:c>
      <x:c r="J27" s="5" t="str">
        <x:v>Operation enable or inhibit decision</x:v>
      </x:c>
      <x:c r="K27" s="5" t="str">
        <x:v>Disabled; teleoperated; autonomous; fault response</x:v>
      </x:c>
      <x:c r="L27" s="5" t="str">
        <x:v>URC_2027_Lean_Master - Copy.xlsx: R06, R47 and T07: supporting readiness and enable gating. No direct R-row allocation is asserted.</x:v>
      </x:c>
      <x:c r="M27" s="5" t="str">
        <x:v>Confirm decomposition depth, selected task fixtures and responsibility. Select mechanisms separately; no function allocation is verification evidence. Confirm that this supporting function is needed; a parent's allocation is not a direct allocation.</x:v>
      </x:c>
      <x:c r="N27" s="19"/>
      <x:c r="O27" s="20"/>
      <x:c r="P27" s="19"/>
      <x:c r="Q27" s="7" t="n">
        <x:f>COUNTIFS(Functions[Parent ID],A27)</x:f>
        <x:v>0</x:v>
      </x:c>
      <x:c r="R27" s="7" t="n">
        <x:f>COUNTIFS(RequirementLinks[Function ID],A27)</x:f>
        <x:v>0</x:v>
      </x:c>
    </x:row>
    <x:row r="28" ht="54" customHeight="1">
      <x:c r="A28" s="5" t="str">
        <x:v>FUN-0022</x:v>
      </x:c>
      <x:c r="B28" s="5" t="str">
        <x:v>Recover mission execution</x:v>
      </x:c>
      <x:c r="C28" s="5" t="str">
        <x:v>FUN-0013</x:v>
      </x:c>
      <x:c r="D28" s="5" t="str">
        <x:v>Recover mission execution by transforming fault disposition; remaining objectives; operator decision into resumed or terminated mission sequence.</x:v>
      </x:c>
      <x:c r="E28" s="5" t="str">
        <x:v>Mission</x:v>
      </x:c>
      <x:c r="F28" s="5" t="str">
        <x:v>Build first</x:v>
      </x:c>
      <x:c r="G28" s="19"/>
      <x:c r="H28" s="5" t="str">
        <x:v>Proposed</x:v>
      </x:c>
      <x:c r="I28" s="5" t="str">
        <x:v>Fault disposition; remaining objectives; operator decision</x:v>
      </x:c>
      <x:c r="J28" s="5" t="str">
        <x:v>Resumed or terminated mission sequence</x:v>
      </x:c>
      <x:c r="K28" s="5" t="str">
        <x:v>Disabled; teleoperated; autonomous; fault response</x:v>
      </x:c>
      <x:c r="L28" s="5" t="str">
        <x:v>URC_2027_Lean_Master - Copy.xlsx / Master: R45. Proposed contribution to the selected working scope, not approval or verified satisfaction.</x:v>
      </x:c>
      <x:c r="M28" s="5" t="str">
        <x:v>Confirm decomposition depth, selected task fixtures and responsibility. Select mechanisms separately; no function allocation is verification evidence.</x:v>
      </x:c>
      <x:c r="N28" s="19"/>
      <x:c r="O28" s="20"/>
      <x:c r="P28" s="19"/>
      <x:c r="Q28" s="7" t="n">
        <x:f>COUNTIFS(Functions[Parent ID],A28)</x:f>
        <x:v>0</x:v>
      </x:c>
      <x:c r="R28" s="7" t="n">
        <x:f>COUNTIFS(RequirementLinks[Function ID],A28)</x:f>
        <x:v>1</x:v>
      </x:c>
    </x:row>
    <x:row r="29" ht="68" customHeight="1">
      <x:c r="A29" s="5" t="str">
        <x:v>FUN-0023</x:v>
      </x:c>
      <x:c r="B29" s="5" t="str">
        <x:v>Navigate rover</x:v>
      </x:c>
      <x:c r="C29" s="5" t="str">
        <x:v>FUN-0001</x:v>
      </x:c>
      <x:c r="D29" s="5" t="str">
        <x:v>Navigate rover by transforming destination intent; maps; observations; pose into safe route progress and arrival state.</x:v>
      </x:c>
      <x:c r="E29" s="5" t="str">
        <x:v>Navigation</x:v>
      </x:c>
      <x:c r="F29" s="5" t="str">
        <x:v>Build first</x:v>
      </x:c>
      <x:c r="G29" s="19"/>
      <x:c r="H29" s="5" t="str">
        <x:v>Proposed</x:v>
      </x:c>
      <x:c r="I29" s="5" t="str">
        <x:v>Destination intent; maps; observations; pose</x:v>
      </x:c>
      <x:c r="J29" s="5" t="str">
        <x:v>Safe route progress and arrival state</x:v>
      </x:c>
      <x:c r="K29" s="5" t="str">
        <x:v>Applicable mission; teleoperated and/or autonomous as allocated</x:v>
      </x:c>
      <x:c r="L29" s="5" t="str">
        <x:v>URC_2027_Lean_Master - Copy.xlsx / Master: R41, R42, R46. Proposed contribution to the selected working scope, not approval or verified satisfaction. Shared support for R42 does not activate that stretch requirement.</x:v>
      </x:c>
      <x:c r="M29" s="5" t="str">
        <x:v>Confirm decomposition depth, selected task fixtures and responsibility. Select mechanisms separately; no function allocation is verification evidence.</x:v>
      </x:c>
      <x:c r="N29" s="19"/>
      <x:c r="O29" s="20"/>
      <x:c r="P29" s="19"/>
      <x:c r="Q29" s="7" t="n">
        <x:f>COUNTIFS(Functions[Parent ID],A29)</x:f>
        <x:v>8</x:v>
      </x:c>
      <x:c r="R29" s="7" t="n">
        <x:f>COUNTIFS(RequirementLinks[Function ID],A29)</x:f>
        <x:v>3</x:v>
      </x:c>
    </x:row>
    <x:row r="30" ht="54" customHeight="1">
      <x:c r="A30" s="5" t="str">
        <x:v>FUN-0024</x:v>
      </x:c>
      <x:c r="B30" s="5" t="str">
        <x:v>Estimate rover pose</x:v>
      </x:c>
      <x:c r="C30" s="5" t="str">
        <x:v>FUN-0023</x:v>
      </x:c>
      <x:c r="D30" s="5" t="str">
        <x:v>Estimate rover pose by transforming position and attitude observations; timestamps into rover position and heading with validity.</x:v>
      </x:c>
      <x:c r="E30" s="5" t="str">
        <x:v>Navigation</x:v>
      </x:c>
      <x:c r="F30" s="5" t="str">
        <x:v>Build first</x:v>
      </x:c>
      <x:c r="G30" s="19"/>
      <x:c r="H30" s="5" t="str">
        <x:v>Proposed</x:v>
      </x:c>
      <x:c r="I30" s="5" t="str">
        <x:v>Position and attitude observations; timestamps</x:v>
      </x:c>
      <x:c r="J30" s="5" t="str">
        <x:v>Rover position and heading with validity</x:v>
      </x:c>
      <x:c r="K30" s="5" t="str">
        <x:v>Applicable mission; teleoperated and/or autonomous as allocated</x:v>
      </x:c>
      <x:c r="L30" s="5" t="str">
        <x:v>URC_2027_Lean_Master - Copy.xlsx / Master: R18. Proposed contribution to the selected working scope, not approval or verified satisfaction.</x:v>
      </x:c>
      <x:c r="M30" s="5" t="str">
        <x:v>Confirm decomposition depth, selected task fixtures and responsibility. Select mechanisms separately; no function allocation is verification evidence.</x:v>
      </x:c>
      <x:c r="N30" s="19"/>
      <x:c r="O30" s="20"/>
      <x:c r="P30" s="19"/>
      <x:c r="Q30" s="7" t="n">
        <x:f>COUNTIFS(Functions[Parent ID],A30)</x:f>
        <x:v>3</x:v>
      </x:c>
      <x:c r="R30" s="7" t="n">
        <x:f>COUNTIFS(RequirementLinks[Function ID],A30)</x:f>
        <x:v>1</x:v>
      </x:c>
    </x:row>
    <x:row r="31" ht="68" customHeight="1">
      <x:c r="A31" s="5" t="str">
        <x:v>FUN-0025</x:v>
      </x:c>
      <x:c r="B31" s="5" t="str">
        <x:v>Acquire global position</x:v>
      </x:c>
      <x:c r="C31" s="5" t="str">
        <x:v>FUN-0024</x:v>
      </x:c>
      <x:c r="D31" s="5" t="str">
        <x:v>Acquire global position by transforming gnss signals or approved position reference into position; elevation; uncertainty; time.</x:v>
      </x:c>
      <x:c r="E31" s="5" t="str">
        <x:v>Navigation</x:v>
      </x:c>
      <x:c r="F31" s="5" t="str">
        <x:v>Build first</x:v>
      </x:c>
      <x:c r="G31" s="19"/>
      <x:c r="H31" s="5" t="str">
        <x:v>Proposed</x:v>
      </x:c>
      <x:c r="I31" s="5" t="str">
        <x:v>GNSS signals or approved position reference</x:v>
      </x:c>
      <x:c r="J31" s="5" t="str">
        <x:v>Position; elevation; uncertainty; time</x:v>
      </x:c>
      <x:c r="K31" s="5" t="str">
        <x:v>Applicable mission; teleoperated and/or autonomous as allocated</x:v>
      </x:c>
      <x:c r="L31" s="5" t="str">
        <x:v>URC_2027_Lean_Master - Copy.xlsx / Master: R34, R41, R42. Proposed contribution to the selected working scope, not approval or verified satisfaction. Shared support for R42 does not activate that stretch requirement.</x:v>
      </x:c>
      <x:c r="M31" s="5" t="str">
        <x:v>Confirm decomposition depth, selected task fixtures and responsibility. Select mechanisms separately; no function allocation is verification evidence.</x:v>
      </x:c>
      <x:c r="N31" s="19"/>
      <x:c r="O31" s="20"/>
      <x:c r="P31" s="19"/>
      <x:c r="Q31" s="7" t="n">
        <x:f>COUNTIFS(Functions[Parent ID],A31)</x:f>
        <x:v>0</x:v>
      </x:c>
      <x:c r="R31" s="7" t="n">
        <x:f>COUNTIFS(RequirementLinks[Function ID],A31)</x:f>
        <x:v>3</x:v>
      </x:c>
    </x:row>
    <x:row r="32" ht="54" customHeight="1">
      <x:c r="A32" s="5" t="str">
        <x:v>FUN-0026</x:v>
      </x:c>
      <x:c r="B32" s="5" t="str">
        <x:v>Measure rover attitude</x:v>
      </x:c>
      <x:c r="C32" s="5" t="str">
        <x:v>FUN-0024</x:v>
      </x:c>
      <x:c r="D32" s="5" t="str">
        <x:v>Measure rover attitude by transforming rover orientation and motion into attitude observations with validity.</x:v>
      </x:c>
      <x:c r="E32" s="5" t="str">
        <x:v>Navigation</x:v>
      </x:c>
      <x:c r="F32" s="5" t="str">
        <x:v>Design candidate</x:v>
      </x:c>
      <x:c r="G32" s="19"/>
      <x:c r="H32" s="5" t="str">
        <x:v>Proposed</x:v>
      </x:c>
      <x:c r="I32" s="5" t="str">
        <x:v>Rover orientation and motion</x:v>
      </x:c>
      <x:c r="J32" s="5" t="str">
        <x:v>Attitude observations with validity</x:v>
      </x:c>
      <x:c r="K32" s="5" t="str">
        <x:v>Applicable mission; teleoperated and/or autonomous as allocated</x:v>
      </x:c>
      <x:c r="L32" s="5" t="str">
        <x:v>URC_2027_Lean_Master - Copy.xlsx: R14 and R21: attitude information may support route and stability assessment; sensing realization remains open. No direct R-row allocation is asserted.</x:v>
      </x:c>
      <x:c r="M32" s="5" t="str">
        <x:v>Retain or replace this proposed decomposition during mechanism selection; do not count it as an approved hardware or software component.</x:v>
      </x:c>
      <x:c r="N32" s="19"/>
      <x:c r="O32" s="20"/>
      <x:c r="P32" s="19"/>
      <x:c r="Q32" s="7" t="n">
        <x:f>COUNTIFS(Functions[Parent ID],A32)</x:f>
        <x:v>0</x:v>
      </x:c>
      <x:c r="R32" s="7" t="n">
        <x:f>COUNTIFS(RequirementLinks[Function ID],A32)</x:f>
        <x:v>0</x:v>
      </x:c>
    </x:row>
    <x:row r="33" ht="54" customHeight="1">
      <x:c r="A33" s="5" t="str">
        <x:v>FUN-0027</x:v>
      </x:c>
      <x:c r="B33" s="5" t="str">
        <x:v>Transform coordinate references</x:v>
      </x:c>
      <x:c r="C33" s="5" t="str">
        <x:v>FUN-0024</x:v>
      </x:c>
      <x:c r="D33" s="5" t="str">
        <x:v>Transform coordinate references by transforming coordinates; units; frames; calibration into consistent referenced positions and directions.</x:v>
      </x:c>
      <x:c r="E33" s="5" t="str">
        <x:v>Navigation</x:v>
      </x:c>
      <x:c r="F33" s="5" t="str">
        <x:v>Build first</x:v>
      </x:c>
      <x:c r="G33" s="19"/>
      <x:c r="H33" s="5" t="str">
        <x:v>Proposed</x:v>
      </x:c>
      <x:c r="I33" s="5" t="str">
        <x:v>Coordinates; units; frames; calibration</x:v>
      </x:c>
      <x:c r="J33" s="5" t="str">
        <x:v>Consistent referenced positions and directions</x:v>
      </x:c>
      <x:c r="K33" s="5" t="str">
        <x:v>Applicable mission; teleoperated and/or autonomous as allocated</x:v>
      </x:c>
      <x:c r="L33" s="5" t="str">
        <x:v>URC_2027_Lean_Master - Copy.xlsx / Master: R41. Proposed contribution to the selected working scope, not approval or verified satisfaction.</x:v>
      </x:c>
      <x:c r="M33" s="5" t="str">
        <x:v>Confirm decomposition depth, selected task fixtures and responsibility. Select mechanisms separately; no function allocation is verification evidence.</x:v>
      </x:c>
      <x:c r="N33" s="19"/>
      <x:c r="O33" s="20"/>
      <x:c r="P33" s="19"/>
      <x:c r="Q33" s="7" t="n">
        <x:f>COUNTIFS(Functions[Parent ID],A33)</x:f>
        <x:v>0</x:v>
      </x:c>
      <x:c r="R33" s="7" t="n">
        <x:f>COUNTIFS(RequirementLinks[Function ID],A33)</x:f>
        <x:v>1</x:v>
      </x:c>
    </x:row>
    <x:row r="34" ht="54" customHeight="1">
      <x:c r="A34" s="5" t="str">
        <x:v>FUN-0028</x:v>
      </x:c>
      <x:c r="B34" s="5" t="str">
        <x:v>Sense local obstacles</x:v>
      </x:c>
      <x:c r="C34" s="5" t="str">
        <x:v>FUN-0023</x:v>
      </x:c>
      <x:c r="D34" s="5" t="str">
        <x:v>Sense local obstacles by transforming local scene observations into obstacle locations and traversability information.</x:v>
      </x:c>
      <x:c r="E34" s="5" t="str">
        <x:v>Navigation</x:v>
      </x:c>
      <x:c r="F34" s="5" t="str">
        <x:v>Build first</x:v>
      </x:c>
      <x:c r="G34" s="19"/>
      <x:c r="H34" s="5" t="str">
        <x:v>Proposed</x:v>
      </x:c>
      <x:c r="I34" s="5" t="str">
        <x:v>Local scene observations</x:v>
      </x:c>
      <x:c r="J34" s="5" t="str">
        <x:v>Obstacle locations and traversability information</x:v>
      </x:c>
      <x:c r="K34" s="5" t="str">
        <x:v>Applicable mission; teleoperated and/or autonomous as allocated</x:v>
      </x:c>
      <x:c r="L34" s="5" t="str">
        <x:v>URC_2027_Lean_Master - Copy.xlsx / Master: R43. Proposed contribution to the selected working scope, not approval or verified satisfaction.</x:v>
      </x:c>
      <x:c r="M34" s="5" t="str">
        <x:v>Confirm decomposition depth, selected task fixtures and responsibility. Select mechanisms separately; no function allocation is verification evidence.</x:v>
      </x:c>
      <x:c r="N34" s="19"/>
      <x:c r="O34" s="20"/>
      <x:c r="P34" s="19"/>
      <x:c r="Q34" s="7" t="n">
        <x:f>COUNTIFS(Functions[Parent ID],A34)</x:f>
        <x:v>0</x:v>
      </x:c>
      <x:c r="R34" s="7" t="n">
        <x:f>COUNTIFS(RequirementLinks[Function ID],A34)</x:f>
        <x:v>1</x:v>
      </x:c>
    </x:row>
    <x:row r="35" ht="54" customHeight="1">
      <x:c r="A35" s="5" t="str">
        <x:v>FUN-0029</x:v>
      </x:c>
      <x:c r="B35" s="5" t="str">
        <x:v>Plan rover route</x:v>
      </x:c>
      <x:c r="C35" s="5" t="str">
        <x:v>FUN-0023</x:v>
      </x:c>
      <x:c r="D35" s="5" t="str">
        <x:v>Find an allowed route within the chosen test envelope and identify when no safe route is available so the rover can stop.</x:v>
      </x:c>
      <x:c r="E35" s="5" t="str">
        <x:v>Navigation</x:v>
      </x:c>
      <x:c r="F35" s="5" t="str">
        <x:v>Build first</x:v>
      </x:c>
      <x:c r="G35" s="19"/>
      <x:c r="H35" s="5" t="str">
        <x:v>Proposed</x:v>
      </x:c>
      <x:c r="I35" s="5" t="str">
        <x:v>Rover pose; target; terrain and obstacle observations</x:v>
      </x:c>
      <x:c r="J35" s="5" t="str">
        <x:v>Allowed route within the selected envelope; no-safe-route state</x:v>
      </x:c>
      <x:c r="K35" s="5" t="str">
        <x:v>Applicable mission; teleoperated and/or autonomous as allocated</x:v>
      </x:c>
      <x:c r="L35" s="5" t="str">
        <x:v>URC_2027_Lean_Master - Copy.xlsx / Master: R41, R43. Proposed contribution to the selected working scope, not approval or verified satisfaction.</x:v>
      </x:c>
      <x:c r="M35" s="5" t="str">
        <x:v>Confirm decomposition depth, selected task fixtures and responsibility. Select mechanisms separately; no function allocation is verification evidence.</x:v>
      </x:c>
      <x:c r="N35" s="19"/>
      <x:c r="O35" s="20"/>
      <x:c r="P35" s="19"/>
      <x:c r="Q35" s="7" t="n">
        <x:f>COUNTIFS(Functions[Parent ID],A35)</x:f>
        <x:v>0</x:v>
      </x:c>
      <x:c r="R35" s="7" t="n">
        <x:f>COUNTIFS(RequirementLinks[Function ID],A35)</x:f>
        <x:v>2</x:v>
      </x:c>
    </x:row>
    <x:row r="36" ht="54" customHeight="1">
      <x:c r="A36" s="5" t="str">
        <x:v>FUN-0030</x:v>
      </x:c>
      <x:c r="B36" s="5" t="str">
        <x:v>Follow navigation path</x:v>
      </x:c>
      <x:c r="C36" s="5" t="str">
        <x:v>FUN-0023</x:v>
      </x:c>
      <x:c r="D36" s="5" t="str">
        <x:v>Follow navigation path by transforming selected path; pose; motion limits into motion requests and path progress.</x:v>
      </x:c>
      <x:c r="E36" s="5" t="str">
        <x:v>Navigation</x:v>
      </x:c>
      <x:c r="F36" s="5" t="str">
        <x:v>Build first</x:v>
      </x:c>
      <x:c r="G36" s="19"/>
      <x:c r="H36" s="5" t="str">
        <x:v>Proposed</x:v>
      </x:c>
      <x:c r="I36" s="5" t="str">
        <x:v>Selected path; pose; motion limits</x:v>
      </x:c>
      <x:c r="J36" s="5" t="str">
        <x:v>Motion requests and path progress</x:v>
      </x:c>
      <x:c r="K36" s="5" t="str">
        <x:v>Applicable mission; teleoperated and/or autonomous as allocated</x:v>
      </x:c>
      <x:c r="L36" s="5" t="str">
        <x:v>URC_2027_Lean_Master - Copy.xlsx / Master: R41, R43. Proposed contribution to the selected working scope, not approval or verified satisfaction.</x:v>
      </x:c>
      <x:c r="M36" s="5" t="str">
        <x:v>Confirm decomposition depth, selected task fixtures and responsibility. Select mechanisms separately; no function allocation is verification evidence.</x:v>
      </x:c>
      <x:c r="N36" s="19"/>
      <x:c r="O36" s="20"/>
      <x:c r="P36" s="19"/>
      <x:c r="Q36" s="7" t="n">
        <x:f>COUNTIFS(Functions[Parent ID],A36)</x:f>
        <x:v>0</x:v>
      </x:c>
      <x:c r="R36" s="7" t="n">
        <x:f>COUNTIFS(RequirementLinks[Function ID],A36)</x:f>
        <x:v>2</x:v>
      </x:c>
    </x:row>
    <x:row r="37" ht="40" customHeight="1">
      <x:c r="A37" s="5" t="str">
        <x:v>FUN-0031</x:v>
      </x:c>
      <x:c r="B37" s="5" t="str">
        <x:v>Search target region</x:v>
      </x:c>
      <x:c r="C37" s="5" t="str">
        <x:v>FUN-0023</x:v>
      </x:c>
      <x:c r="D37" s="5" t="str">
        <x:v>Search near the supplied GNSS point for the marker post if the First stretch capability is selected.</x:v>
      </x:c>
      <x:c r="E37" s="5" t="str">
        <x:v>Navigation</x:v>
      </x:c>
      <x:c r="F37" s="5" t="str">
        <x:v>First stretch</x:v>
      </x:c>
      <x:c r="G37" s="19"/>
      <x:c r="H37" s="5" t="str">
        <x:v>Proposed</x:v>
      </x:c>
      <x:c r="I37" s="5" t="str">
        <x:v>Approximate post location; selected search bounds; observations</x:v>
      </x:c>
      <x:c r="J37" s="5" t="str">
        <x:v>Post-search trajectory and candidate post locations</x:v>
      </x:c>
      <x:c r="K37" s="5" t="str">
        <x:v>Applicable mission; teleoperated and/or autonomous as allocated</x:v>
      </x:c>
      <x:c r="L37" s="5" t="str">
        <x:v>URC_2027_Lean_Master - Copy.xlsx / Master: R42; Cut options C04. Proposed allocation outside the initial build commitment.</x:v>
      </x:c>
      <x:c r="M37" s="5" t="str">
        <x:v>Add only after GNSS arrival and abort handling work reliably and R42 is selected. Object recognition remains deferred.</x:v>
      </x:c>
      <x:c r="N37" s="19"/>
      <x:c r="O37" s="20"/>
      <x:c r="P37" s="19"/>
      <x:c r="Q37" s="7" t="n">
        <x:f>COUNTIFS(Functions[Parent ID],A37)</x:f>
        <x:v>0</x:v>
      </x:c>
      <x:c r="R37" s="7" t="n">
        <x:f>COUNTIFS(RequirementLinks[Function ID],A37)</x:f>
        <x:v>1</x:v>
      </x:c>
    </x:row>
    <x:row r="38" ht="40" customHeight="1">
      <x:c r="A38" s="5" t="str">
        <x:v>FUN-0032</x:v>
      </x:c>
      <x:c r="B38" s="5" t="str">
        <x:v>Identify visual target</x:v>
      </x:c>
      <x:c r="C38" s="5" t="str">
        <x:v>FUN-0023</x:v>
      </x:c>
      <x:c r="D38" s="5" t="str">
        <x:v>Identify the marker-post target if the First stretch capability is selected. The three object-recognition objectives remain deferred.</x:v>
      </x:c>
      <x:c r="E38" s="5" t="str">
        <x:v>Navigation</x:v>
      </x:c>
      <x:c r="F38" s="5" t="str">
        <x:v>First stretch</x:v>
      </x:c>
      <x:c r="G38" s="19"/>
      <x:c r="H38" s="5" t="str">
        <x:v>Proposed</x:v>
      </x:c>
      <x:c r="I38" s="5" t="str">
        <x:v>Observed scene; selected marker-post definition</x:v>
      </x:c>
      <x:c r="J38" s="5" t="str">
        <x:v>Recognized post identity and location</x:v>
      </x:c>
      <x:c r="K38" s="5" t="str">
        <x:v>Applicable mission; teleoperated and/or autonomous as allocated</x:v>
      </x:c>
      <x:c r="L38" s="5" t="str">
        <x:v>URC_2027_Lean_Master - Copy.xlsx / Master: R42; Cut options C04. Proposed allocation outside the initial build commitment.</x:v>
      </x:c>
      <x:c r="M38" s="5" t="str">
        <x:v>Add only after GNSS arrival and abort handling work reliably and R42 is selected. Object recognition remains deferred.</x:v>
      </x:c>
      <x:c r="N38" s="19"/>
      <x:c r="O38" s="20"/>
      <x:c r="P38" s="19"/>
      <x:c r="Q38" s="7" t="n">
        <x:f>COUNTIFS(Functions[Parent ID],A38)</x:f>
        <x:v>0</x:v>
      </x:c>
      <x:c r="R38" s="7" t="n">
        <x:f>COUNTIFS(RequirementLinks[Function ID],A38)</x:f>
        <x:v>1</x:v>
      </x:c>
    </x:row>
    <x:row r="39" ht="68" customHeight="1">
      <x:c r="A39" s="5" t="str">
        <x:v>FUN-0033</x:v>
      </x:c>
      <x:c r="B39" s="5" t="str">
        <x:v>Verify target arrival</x:v>
      </x:c>
      <x:c r="C39" s="5" t="str">
        <x:v>FUN-0023</x:v>
      </x:c>
      <x:c r="D39" s="5" t="str">
        <x:v>Verify target arrival by transforming target criteria; pose; recognition; motion state into arrival decision and evidence.</x:v>
      </x:c>
      <x:c r="E39" s="5" t="str">
        <x:v>Navigation</x:v>
      </x:c>
      <x:c r="F39" s="5" t="str">
        <x:v>Build first</x:v>
      </x:c>
      <x:c r="G39" s="19"/>
      <x:c r="H39" s="5" t="str">
        <x:v>Proposed</x:v>
      </x:c>
      <x:c r="I39" s="5" t="str">
        <x:v>Target criteria; pose; recognition; motion state</x:v>
      </x:c>
      <x:c r="J39" s="5" t="str">
        <x:v>Arrival decision and evidence</x:v>
      </x:c>
      <x:c r="K39" s="5" t="str">
        <x:v>Applicable mission; teleoperated and/or autonomous as allocated</x:v>
      </x:c>
      <x:c r="L39" s="5" t="str">
        <x:v>URC_2027_Lean_Master - Copy.xlsx / Master: R41, R42, R44, R46. Proposed contribution to the selected working scope, not approval or verified satisfaction. Shared support for R42 does not activate that stretch requirement.</x:v>
      </x:c>
      <x:c r="M39" s="5" t="str">
        <x:v>Confirm decomposition depth, selected task fixtures and responsibility. Select mechanisms separately; no function allocation is verification evidence.</x:v>
      </x:c>
      <x:c r="N39" s="19"/>
      <x:c r="O39" s="20"/>
      <x:c r="P39" s="19"/>
      <x:c r="Q39" s="7" t="n">
        <x:f>COUNTIFS(Functions[Parent ID],A39)</x:f>
        <x:v>0</x:v>
      </x:c>
      <x:c r="R39" s="7" t="n">
        <x:f>COUNTIFS(RequirementLinks[Function ID],A39)</x:f>
        <x:v>4</x:v>
      </x:c>
    </x:row>
    <x:row r="40" ht="54" customHeight="1">
      <x:c r="A40" s="5" t="str">
        <x:v>FUN-0034</x:v>
      </x:c>
      <x:c r="B40" s="5" t="str">
        <x:v>Return to previous target</x:v>
      </x:c>
      <x:c r="C40" s="5" t="str">
        <x:v>FUN-0023</x:v>
      </x:c>
      <x:c r="D40" s="5" t="str">
        <x:v>Support the permitted first-target or later abort return, with the applicable route, stopping tolerance and programming eligibility.</x:v>
      </x:c>
      <x:c r="E40" s="5" t="str">
        <x:v>Navigation</x:v>
      </x:c>
      <x:c r="F40" s="5" t="str">
        <x:v>Build first</x:v>
      </x:c>
      <x:c r="G40" s="19"/>
      <x:c r="H40" s="5" t="str">
        <x:v>Proposed</x:v>
      </x:c>
      <x:c r="I40" s="5" t="str">
        <x:v>Abort request; eligible previous locations; rover pose</x:v>
      </x:c>
      <x:c r="J40" s="5" t="str">
        <x:v>Stopped rover at eligible return location</x:v>
      </x:c>
      <x:c r="K40" s="5" t="str">
        <x:v>Applicable mission; teleoperated and/or autonomous as allocated</x:v>
      </x:c>
      <x:c r="L40" s="5" t="str">
        <x:v>URC_2027_Lean_Master - Copy.xlsx / Master: R45. Proposed contribution to the selected working scope, not approval or verified satisfaction.</x:v>
      </x:c>
      <x:c r="M40" s="5" t="str">
        <x:v>Confirm decomposition depth, selected task fixtures and responsibility. Select mechanisms separately; no function allocation is verification evidence.</x:v>
      </x:c>
      <x:c r="N40" s="19"/>
      <x:c r="O40" s="20"/>
      <x:c r="P40" s="19"/>
      <x:c r="Q40" s="7" t="n">
        <x:f>COUNTIFS(Functions[Parent ID],A40)</x:f>
        <x:v>0</x:v>
      </x:c>
      <x:c r="R40" s="7" t="n">
        <x:f>COUNTIFS(RequirementLinks[Function ID],A40)</x:f>
        <x:v>1</x:v>
      </x:c>
    </x:row>
    <x:row r="41" ht="54" customHeight="1">
      <x:c r="A41" s="5" t="str">
        <x:v>FUN-0035</x:v>
      </x:c>
      <x:c r="B41" s="5" t="str">
        <x:v>Maneuver near task targets</x:v>
      </x:c>
      <x:c r="C41" s="5" t="str">
        <x:v>FUN-0002</x:v>
      </x:c>
      <x:c r="D41" s="5" t="str">
        <x:v>Maneuver near task targets by transforming target pose; clearance; operator or route intent into fine rover repositioning.</x:v>
      </x:c>
      <x:c r="E41" s="5" t="str">
        <x:v>Mobility</x:v>
      </x:c>
      <x:c r="F41" s="5" t="str">
        <x:v>Build first</x:v>
      </x:c>
      <x:c r="G41" s="19"/>
      <x:c r="H41" s="5" t="str">
        <x:v>Proposed</x:v>
      </x:c>
      <x:c r="I41" s="5" t="str">
        <x:v>Target pose; clearance; operator or route intent</x:v>
      </x:c>
      <x:c r="J41" s="5" t="str">
        <x:v>Fine rover repositioning</x:v>
      </x:c>
      <x:c r="K41" s="5" t="str">
        <x:v>Applicable mission; teleoperated and/or autonomous as allocated</x:v>
      </x:c>
      <x:c r="L41" s="5" t="str">
        <x:v>URC_2027_Lean_Master - Copy.xlsx / Master: R14, R22, R26. Proposed contribution to the selected working scope, not approval or verified satisfaction.</x:v>
      </x:c>
      <x:c r="M41" s="5" t="str">
        <x:v>Confirm decomposition depth, selected task fixtures and responsibility. Select mechanisms separately; no function allocation is verification evidence.</x:v>
      </x:c>
      <x:c r="N41" s="19"/>
      <x:c r="O41" s="20"/>
      <x:c r="P41" s="19"/>
      <x:c r="Q41" s="7" t="n">
        <x:f>COUNTIFS(Functions[Parent ID],A41)</x:f>
        <x:v>0</x:v>
      </x:c>
      <x:c r="R41" s="7" t="n">
        <x:f>COUNTIFS(RequirementLinks[Function ID],A41)</x:f>
        <x:v>3</x:v>
      </x:c>
    </x:row>
    <x:row r="42" ht="54" customHeight="1">
      <x:c r="A42" s="5" t="str">
        <x:v>FUN-0036</x:v>
      </x:c>
      <x:c r="B42" s="5" t="str">
        <x:v>Maintain rover stability</x:v>
      </x:c>
      <x:c r="C42" s="5" t="str">
        <x:v>FUN-0002</x:v>
      </x:c>
      <x:c r="D42" s="5" t="str">
        <x:v>Maintain rover stability by transforming payload forces; terrain attitude; motion intent into stable support and bounded maneuver envelope.</x:v>
      </x:c>
      <x:c r="E42" s="5" t="str">
        <x:v>Mobility</x:v>
      </x:c>
      <x:c r="F42" s="5" t="str">
        <x:v>Build first</x:v>
      </x:c>
      <x:c r="G42" s="19"/>
      <x:c r="H42" s="5" t="str">
        <x:v>Proposed</x:v>
      </x:c>
      <x:c r="I42" s="5" t="str">
        <x:v>Payload forces; terrain attitude; motion intent</x:v>
      </x:c>
      <x:c r="J42" s="5" t="str">
        <x:v>Stable support and bounded maneuver envelope</x:v>
      </x:c>
      <x:c r="K42" s="5" t="str">
        <x:v>Applicable mission; teleoperated and/or autonomous as allocated</x:v>
      </x:c>
      <x:c r="L42" s="5" t="str">
        <x:v>URC_2027_Lean_Master - Copy.xlsx / Master: R06, R14, R21. Proposed contribution to the selected working scope, not approval or verified satisfaction.</x:v>
      </x:c>
      <x:c r="M42" s="5" t="str">
        <x:v>Confirm decomposition depth, selected task fixtures and responsibility. Select mechanisms separately; no function allocation is verification evidence.</x:v>
      </x:c>
      <x:c r="N42" s="19"/>
      <x:c r="O42" s="20"/>
      <x:c r="P42" s="19"/>
      <x:c r="Q42" s="7" t="n">
        <x:f>COUNTIFS(Functions[Parent ID],A42)</x:f>
        <x:v>0</x:v>
      </x:c>
      <x:c r="R42" s="7" t="n">
        <x:f>COUNTIFS(RequirementLinks[Function ID],A42)</x:f>
        <x:v>3</x:v>
      </x:c>
    </x:row>
    <x:row r="43" ht="54" customHeight="1">
      <x:c r="A43" s="5" t="str">
        <x:v>FUN-0037</x:v>
      </x:c>
      <x:c r="B43" s="5" t="str">
        <x:v>Accommodate terrain geometry</x:v>
      </x:c>
      <x:c r="C43" s="5" t="str">
        <x:v>FUN-0002</x:v>
      </x:c>
      <x:c r="D43" s="5" t="str">
        <x:v>Accommodate terrain geometry by transforming surface shape; rover motion; allowable articulation into maintained contact through terrain variation.</x:v>
      </x:c>
      <x:c r="E43" s="5" t="str">
        <x:v>Mobility</x:v>
      </x:c>
      <x:c r="F43" s="5" t="str">
        <x:v>Build first</x:v>
      </x:c>
      <x:c r="G43" s="19"/>
      <x:c r="H43" s="5" t="str">
        <x:v>Proposed</x:v>
      </x:c>
      <x:c r="I43" s="5" t="str">
        <x:v>Surface shape; rover motion; allowable articulation</x:v>
      </x:c>
      <x:c r="J43" s="5" t="str">
        <x:v>Maintained contact through terrain variation</x:v>
      </x:c>
      <x:c r="K43" s="5" t="str">
        <x:v>Applicable mission; teleoperated and/or autonomous as allocated</x:v>
      </x:c>
      <x:c r="L43" s="5" t="str">
        <x:v>URC_2027_Lean_Master - Copy.xlsx / Master: R14. Proposed contribution to the selected working scope, not approval or verified satisfaction.</x:v>
      </x:c>
      <x:c r="M43" s="5" t="str">
        <x:v>Confirm decomposition depth, selected task fixtures and responsibility. Select mechanisms separately; no function allocation is verification evidence.</x:v>
      </x:c>
      <x:c r="N43" s="19"/>
      <x:c r="O43" s="20"/>
      <x:c r="P43" s="19"/>
      <x:c r="Q43" s="7" t="n">
        <x:f>COUNTIFS(Functions[Parent ID],A43)</x:f>
        <x:v>0</x:v>
      </x:c>
      <x:c r="R43" s="7" t="n">
        <x:f>COUNTIFS(RequirementLinks[Function ID],A43)</x:f>
        <x:v>1</x:v>
      </x:c>
    </x:row>
    <x:row r="44" ht="54" customHeight="1">
      <x:c r="A44" s="5" t="str">
        <x:v>FUN-0038</x:v>
      </x:c>
      <x:c r="B44" s="5" t="str">
        <x:v>Manage ground contact</x:v>
      </x:c>
      <x:c r="C44" s="5" t="str">
        <x:v>FUN-0002</x:v>
      </x:c>
      <x:c r="D44" s="5" t="str">
        <x:v>Manage ground contact by transforming terrain properties; applied loads; wheel geometry into supporting contact forces.</x:v>
      </x:c>
      <x:c r="E44" s="5" t="str">
        <x:v>Mobility</x:v>
      </x:c>
      <x:c r="F44" s="5" t="str">
        <x:v>Build first</x:v>
      </x:c>
      <x:c r="G44" s="19"/>
      <x:c r="H44" s="5" t="str">
        <x:v>Proposed</x:v>
      </x:c>
      <x:c r="I44" s="5" t="str">
        <x:v>Terrain properties; applied loads; wheel geometry</x:v>
      </x:c>
      <x:c r="J44" s="5" t="str">
        <x:v>Supporting contact forces</x:v>
      </x:c>
      <x:c r="K44" s="5" t="str">
        <x:v>Applicable mission; teleoperated and/or autonomous as allocated</x:v>
      </x:c>
      <x:c r="L44" s="5" t="str">
        <x:v>URC_2027_Lean_Master - Copy.xlsx / Master: R14. Proposed contribution to the selected working scope, not approval or verified satisfaction.</x:v>
      </x:c>
      <x:c r="M44" s="5" t="str">
        <x:v>Confirm decomposition depth, selected task fixtures and responsibility. Select mechanisms separately; no function allocation is verification evidence.</x:v>
      </x:c>
      <x:c r="N44" s="19"/>
      <x:c r="O44" s="20"/>
      <x:c r="P44" s="19"/>
      <x:c r="Q44" s="7" t="n">
        <x:f>COUNTIFS(Functions[Parent ID],A44)</x:f>
        <x:v>0</x:v>
      </x:c>
      <x:c r="R44" s="7" t="n">
        <x:f>COUNTIFS(RequirementLinks[Function ID],A44)</x:f>
        <x:v>1</x:v>
      </x:c>
    </x:row>
    <x:row r="45" ht="54" customHeight="1">
      <x:c r="A45" s="5" t="str">
        <x:v>FUN-0039</x:v>
      </x:c>
      <x:c r="B45" s="5" t="str">
        <x:v>Manage traction</x:v>
      </x:c>
      <x:c r="C45" s="5" t="str">
        <x:v>FUN-0002</x:v>
      </x:c>
      <x:c r="D45" s="5" t="str">
        <x:v>Manage traction by transforming wheel/vehicle motion; contact state; effort demand into adjusted effort and slip response.</x:v>
      </x:c>
      <x:c r="E45" s="5" t="str">
        <x:v>Mobility</x:v>
      </x:c>
      <x:c r="F45" s="5" t="str">
        <x:v>Build first</x:v>
      </x:c>
      <x:c r="G45" s="19"/>
      <x:c r="H45" s="5" t="str">
        <x:v>Proposed</x:v>
      </x:c>
      <x:c r="I45" s="5" t="str">
        <x:v>Wheel/vehicle motion; contact state; effort demand</x:v>
      </x:c>
      <x:c r="J45" s="5" t="str">
        <x:v>Adjusted effort and slip response</x:v>
      </x:c>
      <x:c r="K45" s="5" t="str">
        <x:v>Applicable mission; teleoperated and/or autonomous as allocated</x:v>
      </x:c>
      <x:c r="L45" s="5" t="str">
        <x:v>URC_2027_Lean_Master - Copy.xlsx / Master: R14. Proposed contribution to the selected working scope, not approval or verified satisfaction.</x:v>
      </x:c>
      <x:c r="M45" s="5" t="str">
        <x:v>Confirm decomposition depth, selected task fixtures and responsibility. Select mechanisms separately; no function allocation is verification evidence.</x:v>
      </x:c>
      <x:c r="N45" s="19"/>
      <x:c r="O45" s="20"/>
      <x:c r="P45" s="19"/>
      <x:c r="Q45" s="7" t="n">
        <x:f>COUNTIFS(Functions[Parent ID],A45)</x:f>
        <x:v>0</x:v>
      </x:c>
      <x:c r="R45" s="7" t="n">
        <x:f>COUNTIFS(RequirementLinks[Function ID],A45)</x:f>
        <x:v>1</x:v>
      </x:c>
    </x:row>
    <x:row r="46" ht="54" customHeight="1">
      <x:c r="A46" s="5" t="str">
        <x:v>FUN-0040</x:v>
      </x:c>
      <x:c r="B46" s="5" t="str">
        <x:v>Limit rover motion</x:v>
      </x:c>
      <x:c r="C46" s="5" t="str">
        <x:v>FUN-0002</x:v>
      </x:c>
      <x:c r="D46" s="5" t="str">
        <x:v>Limit rover motion by transforming motion request; safe envelope; available performance into bounded speed and acceleration demand.</x:v>
      </x:c>
      <x:c r="E46" s="5" t="str">
        <x:v>Mobility</x:v>
      </x:c>
      <x:c r="F46" s="5" t="str">
        <x:v>Build first</x:v>
      </x:c>
      <x:c r="G46" s="19"/>
      <x:c r="H46" s="5" t="str">
        <x:v>Proposed</x:v>
      </x:c>
      <x:c r="I46" s="5" t="str">
        <x:v>Motion request; safe envelope; available performance</x:v>
      </x:c>
      <x:c r="J46" s="5" t="str">
        <x:v>Bounded speed and acceleration demand</x:v>
      </x:c>
      <x:c r="K46" s="5" t="str">
        <x:v>Applicable mission; teleoperated and/or autonomous as allocated</x:v>
      </x:c>
      <x:c r="L46" s="5" t="str">
        <x:v>URC_2027_Lean_Master - Copy.xlsx / Master: R14, R17, R43, R44. Proposed contribution to the selected working scope, not approval or verified satisfaction.</x:v>
      </x:c>
      <x:c r="M46" s="5" t="str">
        <x:v>Confirm decomposition depth, selected task fixtures and responsibility. Select mechanisms separately; no function allocation is verification evidence.</x:v>
      </x:c>
      <x:c r="N46" s="19"/>
      <x:c r="O46" s="20"/>
      <x:c r="P46" s="19"/>
      <x:c r="Q46" s="7" t="n">
        <x:f>COUNTIFS(Functions[Parent ID],A46)</x:f>
        <x:v>0</x:v>
      </x:c>
      <x:c r="R46" s="7" t="n">
        <x:f>COUNTIFS(RequirementLinks[Function ID],A46)</x:f>
        <x:v>4</x:v>
      </x:c>
    </x:row>
    <x:row r="47" ht="54" customHeight="1">
      <x:c r="A47" s="5" t="str">
        <x:v>FUN-0041</x:v>
      </x:c>
      <x:c r="B47" s="5" t="str">
        <x:v>Manipulate mission objects</x:v>
      </x:c>
      <x:c r="C47" s="5" t="str">
        <x:v>FUN-0001</x:v>
      </x:c>
      <x:c r="D47" s="5" t="str">
        <x:v>Perform the selected manipulation outcomes without prescribing joint count, gripper geometry or wrist architecture.</x:v>
      </x:c>
      <x:c r="E47" s="5" t="str">
        <x:v>Manipulation</x:v>
      </x:c>
      <x:c r="F47" s="5" t="str">
        <x:v>Build first</x:v>
      </x:c>
      <x:c r="G47" s="19"/>
      <x:c r="H47" s="5" t="str">
        <x:v>Proposed</x:v>
      </x:c>
      <x:c r="I47" s="5" t="str">
        <x:v>Selected object or fixture state; available task-tool capability</x:v>
      </x:c>
      <x:c r="J47" s="5" t="str">
        <x:v>Requested object or fixture state</x:v>
      </x:c>
      <x:c r="K47" s="5" t="str">
        <x:v>Applicable mission; teleoperated and/or autonomous as allocated</x:v>
      </x:c>
      <x:c r="L47" s="5" t="str">
        <x:v>URC_2027_Lean_Master - Copy.xlsx / Master: R20. Proposed contribution to the selected working scope, not approval or verified satisfaction.</x:v>
      </x:c>
      <x:c r="M47" s="5" t="str">
        <x:v>Confirm decomposition depth, selected task fixtures and responsibility. Select mechanisms separately; no function allocation is verification evidence.</x:v>
      </x:c>
      <x:c r="N47" s="19"/>
      <x:c r="O47" s="20"/>
      <x:c r="P47" s="19"/>
      <x:c r="Q47" s="7" t="n">
        <x:f>COUNTIFS(Functions[Parent ID],A47)</x:f>
        <x:v>5</x:v>
      </x:c>
      <x:c r="R47" s="7" t="n">
        <x:f>COUNTIFS(RequirementLinks[Function ID],A47)</x:f>
        <x:v>1</x:v>
      </x:c>
    </x:row>
    <x:row r="48" ht="54" customHeight="1">
      <x:c r="A48" s="5" t="str">
        <x:v>FUN-0042</x:v>
      </x:c>
      <x:c r="B48" s="5" t="str">
        <x:v>Position task tool</x:v>
      </x:c>
      <x:c r="C48" s="5" t="str">
        <x:v>FUN-0041</x:v>
      </x:c>
      <x:c r="D48" s="5" t="str">
        <x:v>Position task tool by transforming target position; tool pose; workspace constraints into tool translation toward permitted target.</x:v>
      </x:c>
      <x:c r="E48" s="5" t="str">
        <x:v>Manipulation</x:v>
      </x:c>
      <x:c r="F48" s="5" t="str">
        <x:v>Build first</x:v>
      </x:c>
      <x:c r="G48" s="19"/>
      <x:c r="H48" s="5" t="str">
        <x:v>Proposed</x:v>
      </x:c>
      <x:c r="I48" s="5" t="str">
        <x:v>Target position; tool pose; workspace constraints</x:v>
      </x:c>
      <x:c r="J48" s="5" t="str">
        <x:v>Tool translation toward permitted target</x:v>
      </x:c>
      <x:c r="K48" s="5" t="str">
        <x:v>Applicable mission; teleoperated and/or autonomous as allocated</x:v>
      </x:c>
      <x:c r="L48" s="5" t="str">
        <x:v>URC_2027_Lean_Master - Copy.xlsx / Master: R20, R22, R26. Proposed contribution to the selected working scope, not approval or verified satisfaction.</x:v>
      </x:c>
      <x:c r="M48" s="5" t="str">
        <x:v>Confirm decomposition depth, selected task fixtures and responsibility. Select mechanisms separately; no function allocation is verification evidence.</x:v>
      </x:c>
      <x:c r="N48" s="19"/>
      <x:c r="O48" s="20"/>
      <x:c r="P48" s="19"/>
      <x:c r="Q48" s="7" t="n">
        <x:f>COUNTIFS(Functions[Parent ID],A48)</x:f>
        <x:v>3</x:v>
      </x:c>
      <x:c r="R48" s="7" t="n">
        <x:f>COUNTIFS(RequirementLinks[Function ID],A48)</x:f>
        <x:v>3</x:v>
      </x:c>
    </x:row>
    <x:row r="49" ht="54" customHeight="1">
      <x:c r="A49" s="5" t="str">
        <x:v>FUN-0043</x:v>
      </x:c>
      <x:c r="B49" s="5" t="str">
        <x:v>Orient task tool</x:v>
      </x:c>
      <x:c r="C49" s="5" t="str">
        <x:v>FUN-0042</x:v>
      </x:c>
      <x:c r="D49" s="5" t="str">
        <x:v>Orient task tool by transforming target orientation; current pose; joint constraints into permitted tool orientation.</x:v>
      </x:c>
      <x:c r="E49" s="5" t="str">
        <x:v>Manipulation</x:v>
      </x:c>
      <x:c r="F49" s="5" t="str">
        <x:v>Build first</x:v>
      </x:c>
      <x:c r="G49" s="19"/>
      <x:c r="H49" s="5" t="str">
        <x:v>Proposed</x:v>
      </x:c>
      <x:c r="I49" s="5" t="str">
        <x:v>Target orientation; current pose; joint constraints</x:v>
      </x:c>
      <x:c r="J49" s="5" t="str">
        <x:v>Permitted tool orientation</x:v>
      </x:c>
      <x:c r="K49" s="5" t="str">
        <x:v>Applicable mission; teleoperated and/or autonomous as allocated</x:v>
      </x:c>
      <x:c r="L49" s="5" t="str">
        <x:v>URC_2027_Lean_Master - Copy.xlsx / Master: R20, R22. Proposed contribution to the selected working scope, not approval or verified satisfaction.</x:v>
      </x:c>
      <x:c r="M49" s="5" t="str">
        <x:v>Confirm decomposition depth, selected task fixtures and responsibility. Select mechanisms separately; no function allocation is verification evidence.</x:v>
      </x:c>
      <x:c r="N49" s="19"/>
      <x:c r="O49" s="20"/>
      <x:c r="P49" s="19"/>
      <x:c r="Q49" s="7" t="n">
        <x:f>COUNTIFS(Functions[Parent ID],A49)</x:f>
        <x:v>0</x:v>
      </x:c>
      <x:c r="R49" s="7" t="n">
        <x:f>COUNTIFS(RequirementLinks[Function ID],A49)</x:f>
        <x:v>2</x:v>
      </x:c>
    </x:row>
    <x:row r="50" ht="54" customHeight="1">
      <x:c r="A50" s="5" t="str">
        <x:v>FUN-0044</x:v>
      </x:c>
      <x:c r="B50" s="5" t="str">
        <x:v>Estimate tool pose</x:v>
      </x:c>
      <x:c r="C50" s="5" t="str">
        <x:v>FUN-0042</x:v>
      </x:c>
      <x:c r="D50" s="5" t="str">
        <x:v>Estimate tool pose by transforming joint observations; geometry; calibration into tool pose with validity.</x:v>
      </x:c>
      <x:c r="E50" s="5" t="str">
        <x:v>Manipulation</x:v>
      </x:c>
      <x:c r="F50" s="5" t="str">
        <x:v>Build first</x:v>
      </x:c>
      <x:c r="G50" s="19"/>
      <x:c r="H50" s="5" t="str">
        <x:v>Proposed</x:v>
      </x:c>
      <x:c r="I50" s="5" t="str">
        <x:v>Joint observations; geometry; calibration</x:v>
      </x:c>
      <x:c r="J50" s="5" t="str">
        <x:v>Tool pose with validity</x:v>
      </x:c>
      <x:c r="K50" s="5" t="str">
        <x:v>Applicable mission; teleoperated and/or autonomous as allocated</x:v>
      </x:c>
      <x:c r="L50" s="5" t="str">
        <x:v>URC_2027_Lean_Master - Copy.xlsx / Master: R22. Proposed contribution to the selected working scope, not approval or verified satisfaction.</x:v>
      </x:c>
      <x:c r="M50" s="5" t="str">
        <x:v>Confirm decomposition depth, selected task fixtures and responsibility. Select mechanisms separately; no function allocation is verification evidence.</x:v>
      </x:c>
      <x:c r="N50" s="19"/>
      <x:c r="O50" s="20"/>
      <x:c r="P50" s="19"/>
      <x:c r="Q50" s="7" t="n">
        <x:f>COUNTIFS(Functions[Parent ID],A50)</x:f>
        <x:v>0</x:v>
      </x:c>
      <x:c r="R50" s="7" t="n">
        <x:f>COUNTIFS(RequirementLinks[Function ID],A50)</x:f>
        <x:v>1</x:v>
      </x:c>
    </x:row>
    <x:row r="51" ht="54" customHeight="1">
      <x:c r="A51" s="5" t="str">
        <x:v>FUN-0045</x:v>
      </x:c>
      <x:c r="B51" s="5" t="str">
        <x:v>Generate joint motion</x:v>
      </x:c>
      <x:c r="C51" s="5" t="str">
        <x:v>FUN-0042</x:v>
      </x:c>
      <x:c r="D51" s="5" t="str">
        <x:v>Generate joint motion by transforming joint demand; available energy; limits into controlled joint displacement.</x:v>
      </x:c>
      <x:c r="E51" s="5" t="str">
        <x:v>Manipulation</x:v>
      </x:c>
      <x:c r="F51" s="5" t="str">
        <x:v>Build first</x:v>
      </x:c>
      <x:c r="G51" s="19"/>
      <x:c r="H51" s="5" t="str">
        <x:v>Proposed</x:v>
      </x:c>
      <x:c r="I51" s="5" t="str">
        <x:v>Joint demand; available energy; limits</x:v>
      </x:c>
      <x:c r="J51" s="5" t="str">
        <x:v>Controlled joint displacement</x:v>
      </x:c>
      <x:c r="K51" s="5" t="str">
        <x:v>Applicable mission; teleoperated and/or autonomous as allocated</x:v>
      </x:c>
      <x:c r="L51" s="5" t="str">
        <x:v>URC_2027_Lean_Master - Copy.xlsx / Master: R20. Proposed contribution to the selected working scope, not approval or verified satisfaction.</x:v>
      </x:c>
      <x:c r="M51" s="5" t="str">
        <x:v>Confirm decomposition depth, selected task fixtures and responsibility. Select mechanisms separately; no function allocation is verification evidence.</x:v>
      </x:c>
      <x:c r="N51" s="19"/>
      <x:c r="O51" s="20"/>
      <x:c r="P51" s="19"/>
      <x:c r="Q51" s="7" t="n">
        <x:f>COUNTIFS(Functions[Parent ID],A51)</x:f>
        <x:v>0</x:v>
      </x:c>
      <x:c r="R51" s="7" t="n">
        <x:f>COUNTIFS(RequirementLinks[Function ID],A51)</x:f>
        <x:v>1</x:v>
      </x:c>
    </x:row>
    <x:row r="52" ht="54" customHeight="1">
      <x:c r="A52" s="5" t="str">
        <x:v>FUN-0046</x:v>
      </x:c>
      <x:c r="B52" s="5" t="str">
        <x:v>Grasp task object</x:v>
      </x:c>
      <x:c r="C52" s="5" t="str">
        <x:v>FUN-0041</x:v>
      </x:c>
      <x:c r="D52" s="5" t="str">
        <x:v>Grasp task object by transforming object pose; grasp intent; graspable feature into established object grasp.</x:v>
      </x:c>
      <x:c r="E52" s="5" t="str">
        <x:v>Manipulation</x:v>
      </x:c>
      <x:c r="F52" s="5" t="str">
        <x:v>Build first</x:v>
      </x:c>
      <x:c r="G52" s="19"/>
      <x:c r="H52" s="5" t="str">
        <x:v>Proposed</x:v>
      </x:c>
      <x:c r="I52" s="5" t="str">
        <x:v>Object pose; grasp intent; graspable feature</x:v>
      </x:c>
      <x:c r="J52" s="5" t="str">
        <x:v>Established object grasp</x:v>
      </x:c>
      <x:c r="K52" s="5" t="str">
        <x:v>Applicable mission; teleoperated and/or autonomous as allocated</x:v>
      </x:c>
      <x:c r="L52" s="5" t="str">
        <x:v>URC_2027_Lean_Master - Copy.xlsx / Master: R20, R23, R25, R28. Proposed contribution to the selected working scope, not approval or verified satisfaction.</x:v>
      </x:c>
      <x:c r="M52" s="5" t="str">
        <x:v>Confirm decomposition depth, selected task fixtures and responsibility. Select mechanisms separately; no function allocation is verification evidence.</x:v>
      </x:c>
      <x:c r="N52" s="19"/>
      <x:c r="O52" s="20"/>
      <x:c r="P52" s="19"/>
      <x:c r="Q52" s="7" t="n">
        <x:f>COUNTIFS(Functions[Parent ID],A52)</x:f>
        <x:v>2</x:v>
      </x:c>
      <x:c r="R52" s="7" t="n">
        <x:f>COUNTIFS(RequirementLinks[Function ID],A52)</x:f>
        <x:v>4</x:v>
      </x:c>
    </x:row>
    <x:row r="53" ht="54" customHeight="1">
      <x:c r="A53" s="5" t="str">
        <x:v>FUN-0047</x:v>
      </x:c>
      <x:c r="B53" s="5" t="str">
        <x:v>Retain held object</x:v>
      </x:c>
      <x:c r="C53" s="5" t="str">
        <x:v>FUN-0046</x:v>
      </x:c>
      <x:c r="D53" s="5" t="str">
        <x:v>Retain held object by transforming held object; disturbances; grip state into maintained object retention.</x:v>
      </x:c>
      <x:c r="E53" s="5" t="str">
        <x:v>Manipulation</x:v>
      </x:c>
      <x:c r="F53" s="5" t="str">
        <x:v>Build first</x:v>
      </x:c>
      <x:c r="G53" s="19"/>
      <x:c r="H53" s="5" t="str">
        <x:v>Proposed</x:v>
      </x:c>
      <x:c r="I53" s="5" t="str">
        <x:v>Held object; disturbances; grip state</x:v>
      </x:c>
      <x:c r="J53" s="5" t="str">
        <x:v>Maintained object retention</x:v>
      </x:c>
      <x:c r="K53" s="5" t="str">
        <x:v>Applicable mission; teleoperated and/or autonomous as allocated</x:v>
      </x:c>
      <x:c r="L53" s="5" t="str">
        <x:v>URC_2027_Lean_Master - Copy.xlsx / Master: R06, R17, R20, R24, R28. Proposed contribution to the selected working scope, not approval or verified satisfaction.</x:v>
      </x:c>
      <x:c r="M53" s="5" t="str">
        <x:v>Confirm decomposition depth, selected task fixtures and responsibility. Select mechanisms separately; no function allocation is verification evidence.</x:v>
      </x:c>
      <x:c r="N53" s="19"/>
      <x:c r="O53" s="20"/>
      <x:c r="P53" s="19"/>
      <x:c r="Q53" s="7" t="n">
        <x:f>COUNTIFS(Functions[Parent ID],A53)</x:f>
        <x:v>0</x:v>
      </x:c>
      <x:c r="R53" s="7" t="n">
        <x:f>COUNTIFS(RequirementLinks[Function ID],A53)</x:f>
        <x:v>5</x:v>
      </x:c>
    </x:row>
    <x:row r="54" ht="54" customHeight="1">
      <x:c r="A54" s="5" t="str">
        <x:v>FUN-0048</x:v>
      </x:c>
      <x:c r="B54" s="5" t="str">
        <x:v>Release held object</x:v>
      </x:c>
      <x:c r="C54" s="5" t="str">
        <x:v>FUN-0046</x:v>
      </x:c>
      <x:c r="D54" s="5" t="str">
        <x:v>Release held object by transforming release permission; placement pose into object released at intended location.</x:v>
      </x:c>
      <x:c r="E54" s="5" t="str">
        <x:v>Manipulation</x:v>
      </x:c>
      <x:c r="F54" s="5" t="str">
        <x:v>Build first</x:v>
      </x:c>
      <x:c r="G54" s="19"/>
      <x:c r="H54" s="5" t="str">
        <x:v>Proposed</x:v>
      </x:c>
      <x:c r="I54" s="5" t="str">
        <x:v>Release permission; placement pose</x:v>
      </x:c>
      <x:c r="J54" s="5" t="str">
        <x:v>Object released at intended location</x:v>
      </x:c>
      <x:c r="K54" s="5" t="str">
        <x:v>Applicable mission; teleoperated and/or autonomous as allocated</x:v>
      </x:c>
      <x:c r="L54" s="5" t="str">
        <x:v>URC_2027_Lean_Master - Copy.xlsx / Master: R23, R25, R26. Proposed contribution to the selected working scope, not approval or verified satisfaction.</x:v>
      </x:c>
      <x:c r="M54" s="5" t="str">
        <x:v>Confirm decomposition depth, selected task fixtures and responsibility. Select mechanisms separately; no function allocation is verification evidence.</x:v>
      </x:c>
      <x:c r="N54" s="19"/>
      <x:c r="O54" s="20"/>
      <x:c r="P54" s="19"/>
      <x:c r="Q54" s="7" t="n">
        <x:f>COUNTIFS(Functions[Parent ID],A54)</x:f>
        <x:v>0</x:v>
      </x:c>
      <x:c r="R54" s="7" t="n">
        <x:f>COUNTIFS(RequirementLinks[Function ID],A54)</x:f>
        <x:v>3</x:v>
      </x:c>
    </x:row>
    <x:row r="55" ht="54" customHeight="1">
      <x:c r="A55" s="5" t="str">
        <x:v>FUN-0049</x:v>
      </x:c>
      <x:c r="B55" s="5" t="str">
        <x:v>Sense object interaction</x:v>
      </x:c>
      <x:c r="C55" s="5" t="str">
        <x:v>FUN-0041</x:v>
      </x:c>
      <x:c r="D55" s="5" t="str">
        <x:v>Sense object interaction by transforming contact; load; object state into interaction feedback and limit indication.</x:v>
      </x:c>
      <x:c r="E55" s="5" t="str">
        <x:v>Manipulation</x:v>
      </x:c>
      <x:c r="F55" s="5" t="str">
        <x:v>Build first</x:v>
      </x:c>
      <x:c r="G55" s="19"/>
      <x:c r="H55" s="5" t="str">
        <x:v>Proposed</x:v>
      </x:c>
      <x:c r="I55" s="5" t="str">
        <x:v>Contact; load; object state</x:v>
      </x:c>
      <x:c r="J55" s="5" t="str">
        <x:v>Interaction feedback and limit indication</x:v>
      </x:c>
      <x:c r="K55" s="5" t="str">
        <x:v>Applicable mission; teleoperated and/or autonomous as allocated</x:v>
      </x:c>
      <x:c r="L55" s="5" t="str">
        <x:v>URC_2027_Lean_Master - Copy.xlsx / Master: R23. Proposed contribution to the selected working scope, not approval or verified satisfaction.</x:v>
      </x:c>
      <x:c r="M55" s="5" t="str">
        <x:v>Confirm decomposition depth, selected task fixtures and responsibility. Select mechanisms separately; no function allocation is verification evidence.</x:v>
      </x:c>
      <x:c r="N55" s="19"/>
      <x:c r="O55" s="20"/>
      <x:c r="P55" s="19"/>
      <x:c r="Q55" s="7" t="n">
        <x:f>COUNTIFS(Functions[Parent ID],A55)</x:f>
        <x:v>0</x:v>
      </x:c>
      <x:c r="R55" s="7" t="n">
        <x:f>COUNTIFS(RequirementLinks[Function ID],A55)</x:f>
        <x:v>1</x:v>
      </x:c>
    </x:row>
    <x:row r="56" ht="54" customHeight="1">
      <x:c r="A56" s="5" t="str">
        <x:v>FUN-0050</x:v>
      </x:c>
      <x:c r="B56" s="5" t="str">
        <x:v>Execute task motion sequence</x:v>
      </x:c>
      <x:c r="C56" s="5" t="str">
        <x:v>FUN-0041</x:v>
      </x:c>
      <x:c r="D56" s="5" t="str">
        <x:v>Execute task motion sequence by transforming permitted sequence; observations; tool state into sequenced manipulator actions.</x:v>
      </x:c>
      <x:c r="E56" s="5" t="str">
        <x:v>Manipulation</x:v>
      </x:c>
      <x:c r="F56" s="5" t="str">
        <x:v>Build first</x:v>
      </x:c>
      <x:c r="G56" s="19"/>
      <x:c r="H56" s="5" t="str">
        <x:v>Proposed</x:v>
      </x:c>
      <x:c r="I56" s="5" t="str">
        <x:v>Permitted sequence; observations; tool state</x:v>
      </x:c>
      <x:c r="J56" s="5" t="str">
        <x:v>Sequenced manipulator actions</x:v>
      </x:c>
      <x:c r="K56" s="5" t="str">
        <x:v>Applicable mission; teleoperated and/or autonomous as allocated</x:v>
      </x:c>
      <x:c r="L56" s="5" t="str">
        <x:v>URC_2027_Lean_Master - Copy.xlsx / Master: R25, R31. Proposed contribution to the selected working scope, not approval or verified satisfaction.</x:v>
      </x:c>
      <x:c r="M56" s="5" t="str">
        <x:v>Confirm decomposition depth, selected task fixtures and responsibility. Select mechanisms separately; no function allocation is verification evidence.</x:v>
      </x:c>
      <x:c r="N56" s="19"/>
      <x:c r="O56" s="20"/>
      <x:c r="P56" s="19"/>
      <x:c r="Q56" s="7" t="n">
        <x:f>COUNTIFS(Functions[Parent ID],A56)</x:f>
        <x:v>0</x:v>
      </x:c>
      <x:c r="R56" s="7" t="n">
        <x:f>COUNTIFS(RequirementLinks[Function ID],A56)</x:f>
        <x:v>2</x:v>
      </x:c>
    </x:row>
    <x:row r="57" ht="54" customHeight="1">
      <x:c r="A57" s="5" t="str">
        <x:v>FUN-0051</x:v>
      </x:c>
      <x:c r="B57" s="5" t="str">
        <x:v>Abort manipulation sequence</x:v>
      </x:c>
      <x:c r="C57" s="5" t="str">
        <x:v>FUN-0041</x:v>
      </x:c>
      <x:c r="D57" s="5" t="str">
        <x:v>Abort manipulation sequence by transforming abort request; fault; current interaction into controlled termination or restart-ready state.</x:v>
      </x:c>
      <x:c r="E57" s="5" t="str">
        <x:v>Manipulation</x:v>
      </x:c>
      <x:c r="F57" s="5" t="str">
        <x:v>Build first</x:v>
      </x:c>
      <x:c r="G57" s="19"/>
      <x:c r="H57" s="5" t="str">
        <x:v>Proposed</x:v>
      </x:c>
      <x:c r="I57" s="5" t="str">
        <x:v>Abort request; fault; current interaction</x:v>
      </x:c>
      <x:c r="J57" s="5" t="str">
        <x:v>Controlled termination or restart-ready state</x:v>
      </x:c>
      <x:c r="K57" s="5" t="str">
        <x:v>Applicable mission; teleoperated and/or autonomous as allocated</x:v>
      </x:c>
      <x:c r="L57" s="5" t="str">
        <x:v>URC_2027_Lean_Master - Copy.xlsx / Master: R17. Proposed contribution to the selected working scope, not approval or verified satisfaction.</x:v>
      </x:c>
      <x:c r="M57" s="5" t="str">
        <x:v>Confirm decomposition depth, selected task fixtures and responsibility. Select mechanisms separately; no function allocation is verification evidence.</x:v>
      </x:c>
      <x:c r="N57" s="19"/>
      <x:c r="O57" s="20"/>
      <x:c r="P57" s="19"/>
      <x:c r="Q57" s="7" t="n">
        <x:f>COUNTIFS(Functions[Parent ID],A57)</x:f>
        <x:v>0</x:v>
      </x:c>
      <x:c r="R57" s="7" t="n">
        <x:f>COUNTIFS(RequirementLinks[Function ID],A57)</x:f>
        <x:v>1</x:v>
      </x:c>
    </x:row>
    <x:row r="58" ht="54" customHeight="1">
      <x:c r="A58" s="5" t="str">
        <x:v>FUN-0052</x:v>
      </x:c>
      <x:c r="B58" s="5" t="str">
        <x:v>Operate lander equipment</x:v>
      </x:c>
      <x:c r="C58" s="5" t="str">
        <x:v>FUN-0001</x:v>
      </x:c>
      <x:c r="D58" s="5" t="str">
        <x:v>Complete the selected cache, panel and control interactions within the servicing mission allowance.</x:v>
      </x:c>
      <x:c r="E58" s="5" t="str">
        <x:v>Servicing</x:v>
      </x:c>
      <x:c r="F58" s="5" t="str">
        <x:v>Build first</x:v>
      </x:c>
      <x:c r="G58" s="19"/>
      <x:c r="H58" s="5" t="str">
        <x:v>Proposed</x:v>
      </x:c>
      <x:c r="I58" s="5" t="str">
        <x:v>Selected servicing instructions; selected fixtures; mission time</x:v>
      </x:c>
      <x:c r="J58" s="5" t="str">
        <x:v>Completed selected lander interactions</x:v>
      </x:c>
      <x:c r="K58" s="5" t="str">
        <x:v>Applicable mission; teleoperated and/or autonomous as allocated</x:v>
      </x:c>
      <x:c r="L58" s="5" t="str">
        <x:v>URC_2027_Lean_Master - Copy.xlsx / Master: R31. Proposed contribution to the selected working scope, not approval or verified satisfaction.</x:v>
      </x:c>
      <x:c r="M58" s="5" t="str">
        <x:v>Confirm decomposition depth, selected task fixtures and responsibility. Select mechanisms separately; no function allocation is verification evidence.</x:v>
      </x:c>
      <x:c r="N58" s="19"/>
      <x:c r="O58" s="20"/>
      <x:c r="P58" s="19"/>
      <x:c r="Q58" s="7" t="n">
        <x:f>COUNTIFS(Functions[Parent ID],A58)</x:f>
        <x:v>16</x:v>
      </x:c>
      <x:c r="R58" s="7" t="n">
        <x:f>COUNTIFS(RequirementLinks[Function ID],A58)</x:f>
        <x:v>1</x:v>
      </x:c>
    </x:row>
    <x:row r="59" ht="54" customHeight="1">
      <x:c r="A59" s="5" t="str">
        <x:v>FUN-0053</x:v>
      </x:c>
      <x:c r="B59" s="5" t="str">
        <x:v>Transfer sample tube</x:v>
      </x:c>
      <x:c r="C59" s="5" t="str">
        <x:v>FUN-0052</x:v>
      </x:c>
      <x:c r="D59" s="5" t="str">
        <x:v>Transfer sample tube by transforming tube; cache opening; task intent into tube placed in servicing cache.</x:v>
      </x:c>
      <x:c r="E59" s="5" t="str">
        <x:v>Servicing</x:v>
      </x:c>
      <x:c r="F59" s="5" t="str">
        <x:v>Deferred</x:v>
      </x:c>
      <x:c r="G59" s="19"/>
      <x:c r="H59" s="5" t="str">
        <x:v>Proposed</x:v>
      </x:c>
      <x:c r="I59" s="5" t="str">
        <x:v>Tube; cache opening; task intent</x:v>
      </x:c>
      <x:c r="J59" s="5" t="str">
        <x:v>Tube placed in servicing cache</x:v>
      </x:c>
      <x:c r="K59" s="5" t="str">
        <x:v>Applicable mission; teleoperated and/or autonomous as allocated</x:v>
      </x:c>
      <x:c r="L59" s="5" t="str">
        <x:v>URC_2027_Lean_Master - Copy.xlsx / Cut options: C05. Retained catalog option with no active R-row allocation. The source Team decision is Suggested, not formal approval.</x:v>
      </x:c>
      <x:c r="M59" s="5" t="str">
        <x:v>Revisit only after the initial selected tasks work and current course/scoring evidence justifies the effort. Record any team scope decision before activation.</x:v>
      </x:c>
      <x:c r="N59" s="19"/>
      <x:c r="O59" s="20"/>
      <x:c r="P59" s="19"/>
      <x:c r="Q59" s="7" t="n">
        <x:f>COUNTIFS(Functions[Parent ID],A59)</x:f>
        <x:v>0</x:v>
      </x:c>
      <x:c r="R59" s="7" t="n">
        <x:f>COUNTIFS(RequirementLinks[Function ID],A59)</x:f>
        <x:v>0</x:v>
      </x:c>
    </x:row>
    <x:row r="60" ht="54" customHeight="1">
      <x:c r="A60" s="5" t="str">
        <x:v>FUN-0054</x:v>
      </x:c>
      <x:c r="B60" s="5" t="str">
        <x:v>Secure servicing cache</x:v>
      </x:c>
      <x:c r="C60" s="5" t="str">
        <x:v>FUN-0052</x:v>
      </x:c>
      <x:c r="D60" s="5" t="str">
        <x:v>Secure servicing cache by transforming loaded cache; lid and lock states into closed and locked servicing cache.</x:v>
      </x:c>
      <x:c r="E60" s="5" t="str">
        <x:v>Servicing</x:v>
      </x:c>
      <x:c r="F60" s="5" t="str">
        <x:v>Deferred</x:v>
      </x:c>
      <x:c r="G60" s="19"/>
      <x:c r="H60" s="5" t="str">
        <x:v>Proposed</x:v>
      </x:c>
      <x:c r="I60" s="5" t="str">
        <x:v>Loaded cache; lid and lock states</x:v>
      </x:c>
      <x:c r="J60" s="5" t="str">
        <x:v>Closed and locked servicing cache</x:v>
      </x:c>
      <x:c r="K60" s="5" t="str">
        <x:v>Applicable mission; teleoperated and/or autonomous as allocated</x:v>
      </x:c>
      <x:c r="L60" s="5" t="str">
        <x:v>URC_2027_Lean_Master - Copy.xlsx / Cut options: C05. Retained catalog option with no active R-row allocation. The source Team decision is Suggested, not formal approval.</x:v>
      </x:c>
      <x:c r="M60" s="5" t="str">
        <x:v>Revisit only after the initial selected tasks work and current course/scoring evidence justifies the effort. Record any team scope decision before activation.</x:v>
      </x:c>
      <x:c r="N60" s="19"/>
      <x:c r="O60" s="20"/>
      <x:c r="P60" s="19"/>
      <x:c r="Q60" s="7" t="n">
        <x:f>COUNTIFS(Functions[Parent ID],A60)</x:f>
        <x:v>0</x:v>
      </x:c>
      <x:c r="R60" s="7" t="n">
        <x:f>COUNTIFS(RequirementLinks[Function ID],A60)</x:f>
        <x:v>0</x:v>
      </x:c>
    </x:row>
    <x:row r="61" ht="54" customHeight="1">
      <x:c r="A61" s="5" t="str">
        <x:v>FUN-0055</x:v>
      </x:c>
      <x:c r="B61" s="5" t="str">
        <x:v>Transport servicing cache</x:v>
      </x:c>
      <x:c r="C61" s="5" t="str">
        <x:v>FUN-0052</x:v>
      </x:c>
      <x:c r="D61" s="5" t="str">
        <x:v>Transport servicing cache by transforming held cache; lander destination into cache delivered to lander approach.</x:v>
      </x:c>
      <x:c r="E61" s="5" t="str">
        <x:v>Servicing</x:v>
      </x:c>
      <x:c r="F61" s="5" t="str">
        <x:v>Build first</x:v>
      </x:c>
      <x:c r="G61" s="19"/>
      <x:c r="H61" s="5" t="str">
        <x:v>Proposed</x:v>
      </x:c>
      <x:c r="I61" s="5" t="str">
        <x:v>Held cache; lander destination</x:v>
      </x:c>
      <x:c r="J61" s="5" t="str">
        <x:v>Cache delivered to lander approach</x:v>
      </x:c>
      <x:c r="K61" s="5" t="str">
        <x:v>Applicable mission; teleoperated and/or autonomous as allocated</x:v>
      </x:c>
      <x:c r="L61" s="5" t="str">
        <x:v>URC_2027_Lean_Master - Copy.xlsx / Master: R24, R28. Proposed contribution to the selected working scope, not approval or verified satisfaction.</x:v>
      </x:c>
      <x:c r="M61" s="5" t="str">
        <x:v>Confirm decomposition depth, selected task fixtures and responsibility. Select mechanisms separately; no function allocation is verification evidence.</x:v>
      </x:c>
      <x:c r="N61" s="19"/>
      <x:c r="O61" s="20"/>
      <x:c r="P61" s="19"/>
      <x:c r="Q61" s="7" t="n">
        <x:f>COUNTIFS(Functions[Parent ID],A61)</x:f>
        <x:v>0</x:v>
      </x:c>
      <x:c r="R61" s="7" t="n">
        <x:f>COUNTIFS(RequirementLinks[Function ID],A61)</x:f>
        <x:v>2</x:v>
      </x:c>
    </x:row>
    <x:row r="62" ht="54" customHeight="1">
      <x:c r="A62" s="5" t="str">
        <x:v>FUN-0056</x:v>
      </x:c>
      <x:c r="B62" s="5" t="str">
        <x:v>Insert servicing cache</x:v>
      </x:c>
      <x:c r="C62" s="5" t="str">
        <x:v>FUN-0052</x:v>
      </x:c>
      <x:c r="D62" s="5" t="str">
        <x:v>Insert servicing cache by transforming cache; drawer space; relative alignment into cache seated in intended space.</x:v>
      </x:c>
      <x:c r="E62" s="5" t="str">
        <x:v>Servicing</x:v>
      </x:c>
      <x:c r="F62" s="5" t="str">
        <x:v>Deferred</x:v>
      </x:c>
      <x:c r="G62" s="19"/>
      <x:c r="H62" s="5" t="str">
        <x:v>Proposed</x:v>
      </x:c>
      <x:c r="I62" s="5" t="str">
        <x:v>Cache; drawer space; relative alignment</x:v>
      </x:c>
      <x:c r="J62" s="5" t="str">
        <x:v>Cache seated in intended space</x:v>
      </x:c>
      <x:c r="K62" s="5" t="str">
        <x:v>Applicable mission; teleoperated and/or autonomous as allocated</x:v>
      </x:c>
      <x:c r="L62" s="5" t="str">
        <x:v>URC_2027_Lean_Master - Copy.xlsx / Cut options: C05. Retained catalog option with no active R-row allocation. The source Team decision is Suggested, not formal approval.</x:v>
      </x:c>
      <x:c r="M62" s="5" t="str">
        <x:v>Revisit only after the initial selected tasks work and current course/scoring evidence justifies the effort. Record any team scope decision before activation.</x:v>
      </x:c>
      <x:c r="N62" s="19"/>
      <x:c r="O62" s="20"/>
      <x:c r="P62" s="19"/>
      <x:c r="Q62" s="7" t="n">
        <x:f>COUNTIFS(Functions[Parent ID],A62)</x:f>
        <x:v>0</x:v>
      </x:c>
      <x:c r="R62" s="7" t="n">
        <x:f>COUNTIFS(RequirementLinks[Function ID],A62)</x:f>
        <x:v>0</x:v>
      </x:c>
    </x:row>
    <x:row r="63" ht="54" customHeight="1">
      <x:c r="A63" s="5" t="str">
        <x:v>FUN-0057</x:v>
      </x:c>
      <x:c r="B63" s="5" t="str">
        <x:v>Operate drawer</x:v>
      </x:c>
      <x:c r="C63" s="5" t="str">
        <x:v>FUN-0052</x:v>
      </x:c>
      <x:c r="D63" s="5" t="str">
        <x:v>Operate drawer by transforming drawer state; requested opening or closing into requested drawer position.</x:v>
      </x:c>
      <x:c r="E63" s="5" t="str">
        <x:v>Servicing</x:v>
      </x:c>
      <x:c r="F63" s="5" t="str">
        <x:v>Deferred</x:v>
      </x:c>
      <x:c r="G63" s="19"/>
      <x:c r="H63" s="5" t="str">
        <x:v>Proposed</x:v>
      </x:c>
      <x:c r="I63" s="5" t="str">
        <x:v>Drawer state; requested opening or closing</x:v>
      </x:c>
      <x:c r="J63" s="5" t="str">
        <x:v>Requested drawer position</x:v>
      </x:c>
      <x:c r="K63" s="5" t="str">
        <x:v>Applicable mission; teleoperated and/or autonomous as allocated</x:v>
      </x:c>
      <x:c r="L63" s="5" t="str">
        <x:v>URC_2027_Lean_Master - Copy.xlsx / Cut options: C05. Retained catalog option with no active R-row allocation. The source Team decision is Suggested, not formal approval.</x:v>
      </x:c>
      <x:c r="M63" s="5" t="str">
        <x:v>Revisit only after the initial selected tasks work and current course/scoring evidence justifies the effort. Record any team scope decision before activation.</x:v>
      </x:c>
      <x:c r="N63" s="19"/>
      <x:c r="O63" s="20"/>
      <x:c r="P63" s="19"/>
      <x:c r="Q63" s="7" t="n">
        <x:f>COUNTIFS(Functions[Parent ID],A63)</x:f>
        <x:v>0</x:v>
      </x:c>
      <x:c r="R63" s="7" t="n">
        <x:f>COUNTIFS(RequirementLinks[Function ID],A63)</x:f>
        <x:v>0</x:v>
      </x:c>
    </x:row>
    <x:row r="64" ht="54" customHeight="1">
      <x:c r="A64" s="5" t="str">
        <x:v>FUN-0058</x:v>
      </x:c>
      <x:c r="B64" s="5" t="str">
        <x:v>Release panel latch</x:v>
      </x:c>
      <x:c r="C64" s="5" t="str">
        <x:v>FUN-0052</x:v>
      </x:c>
      <x:c r="D64" s="5" t="str">
        <x:v>Release panel latch by transforming latch state; release intent into unlocked hinged panel.</x:v>
      </x:c>
      <x:c r="E64" s="5" t="str">
        <x:v>Servicing</x:v>
      </x:c>
      <x:c r="F64" s="5" t="str">
        <x:v>Build first</x:v>
      </x:c>
      <x:c r="G64" s="19"/>
      <x:c r="H64" s="5" t="str">
        <x:v>Proposed</x:v>
      </x:c>
      <x:c r="I64" s="5" t="str">
        <x:v>Latch state; release intent</x:v>
      </x:c>
      <x:c r="J64" s="5" t="str">
        <x:v>Unlocked hinged panel</x:v>
      </x:c>
      <x:c r="K64" s="5" t="str">
        <x:v>Applicable mission; teleoperated and/or autonomous as allocated</x:v>
      </x:c>
      <x:c r="L64" s="5" t="str">
        <x:v>URC_2027_Lean_Master - Copy.xlsx / Master: R29. Proposed contribution to the selected working scope, not approval or verified satisfaction.</x:v>
      </x:c>
      <x:c r="M64" s="5" t="str">
        <x:v>Confirm decomposition depth, selected task fixtures and responsibility. Select mechanisms separately; no function allocation is verification evidence.</x:v>
      </x:c>
      <x:c r="N64" s="19"/>
      <x:c r="O64" s="20"/>
      <x:c r="P64" s="19"/>
      <x:c r="Q64" s="7" t="n">
        <x:f>COUNTIFS(Functions[Parent ID],A64)</x:f>
        <x:v>0</x:v>
      </x:c>
      <x:c r="R64" s="7" t="n">
        <x:f>COUNTIFS(RequirementLinks[Function ID],A64)</x:f>
        <x:v>1</x:v>
      </x:c>
    </x:row>
    <x:row r="65" ht="54" customHeight="1">
      <x:c r="A65" s="5" t="str">
        <x:v>FUN-0059</x:v>
      </x:c>
      <x:c r="B65" s="5" t="str">
        <x:v>Open hinged cover</x:v>
      </x:c>
      <x:c r="C65" s="5" t="str">
        <x:v>FUN-0052</x:v>
      </x:c>
      <x:c r="D65" s="5" t="str">
        <x:v>Open hinged cover by transforming unlocked cover; access intent into accessible enclosed work area.</x:v>
      </x:c>
      <x:c r="E65" s="5" t="str">
        <x:v>Servicing</x:v>
      </x:c>
      <x:c r="F65" s="5" t="str">
        <x:v>Build first</x:v>
      </x:c>
      <x:c r="G65" s="19"/>
      <x:c r="H65" s="5" t="str">
        <x:v>Proposed</x:v>
      </x:c>
      <x:c r="I65" s="5" t="str">
        <x:v>Unlocked cover; access intent</x:v>
      </x:c>
      <x:c r="J65" s="5" t="str">
        <x:v>Accessible enclosed work area</x:v>
      </x:c>
      <x:c r="K65" s="5" t="str">
        <x:v>Applicable mission; teleoperated and/or autonomous as allocated</x:v>
      </x:c>
      <x:c r="L65" s="5" t="str">
        <x:v>URC_2027_Lean_Master - Copy.xlsx / Master: R29. Proposed contribution to the selected working scope, not approval or verified satisfaction.</x:v>
      </x:c>
      <x:c r="M65" s="5" t="str">
        <x:v>Confirm decomposition depth, selected task fixtures and responsibility. Select mechanisms separately; no function allocation is verification evidence.</x:v>
      </x:c>
      <x:c r="N65" s="19"/>
      <x:c r="O65" s="20"/>
      <x:c r="P65" s="19"/>
      <x:c r="Q65" s="7" t="n">
        <x:f>COUNTIFS(Functions[Parent ID],A65)</x:f>
        <x:v>0</x:v>
      </x:c>
      <x:c r="R65" s="7" t="n">
        <x:f>COUNTIFS(RequirementLinks[Function ID],A65)</x:f>
        <x:v>1</x:v>
      </x:c>
    </x:row>
    <x:row r="66" ht="54" customHeight="1">
      <x:c r="A66" s="5" t="str">
        <x:v>FUN-0060</x:v>
      </x:c>
      <x:c r="B66" s="5" t="str">
        <x:v>Enter keyboard sequence</x:v>
      </x:c>
      <x:c r="C66" s="5" t="str">
        <x:v>FUN-0052</x:v>
      </x:c>
      <x:c r="D66" s="5" t="str">
        <x:v>Candidate autonomous keyboard-entry capability for later scope review; its precision tool and restart sequence are deferred with C02.</x:v>
      </x:c>
      <x:c r="E66" s="5" t="str">
        <x:v>Servicing</x:v>
      </x:c>
      <x:c r="F66" s="5" t="str">
        <x:v>Deferred</x:v>
      </x:c>
      <x:c r="G66" s="19"/>
      <x:c r="H66" s="5" t="str">
        <x:v>Proposed</x:v>
      </x:c>
      <x:c r="I66" s="5" t="str">
        <x:v>Launch key; keyboard geometry; alignment observations; attempt authority</x:v>
      </x:c>
      <x:c r="J66" s="5" t="str">
        <x:v>Correct entered sequence; attempt state</x:v>
      </x:c>
      <x:c r="K66" s="5" t="str">
        <x:v>Applicable mission; teleoperated and/or autonomous as allocated</x:v>
      </x:c>
      <x:c r="L66" s="5" t="str">
        <x:v>URC_2027_Lean_Master - Copy.xlsx / Cut options: C02. Retained catalog option with no active R-row allocation. The source Team decision is Suggested, not formal approval.</x:v>
      </x:c>
      <x:c r="M66" s="5" t="str">
        <x:v>Revisit only after the initial selected tasks work and current course/scoring evidence justifies the effort. Record any team scope decision before activation.</x:v>
      </x:c>
      <x:c r="N66" s="19"/>
      <x:c r="O66" s="20"/>
      <x:c r="P66" s="19"/>
      <x:c r="Q66" s="7" t="n">
        <x:f>COUNTIFS(Functions[Parent ID],A66)</x:f>
        <x:v>0</x:v>
      </x:c>
      <x:c r="R66" s="7" t="n">
        <x:f>COUNTIFS(RequirementLinks[Function ID],A66)</x:f>
        <x:v>0</x:v>
      </x:c>
    </x:row>
    <x:row r="67" ht="54" customHeight="1">
      <x:c r="A67" s="5" t="str">
        <x:v>FUN-0061</x:v>
      </x:c>
      <x:c r="B67" s="5" t="str">
        <x:v>Locate task fixture</x:v>
      </x:c>
      <x:c r="C67" s="5" t="str">
        <x:v>FUN-0052</x:v>
      </x:c>
      <x:c r="D67" s="5" t="str">
        <x:v>Locate task fixture by transforming scene imagery; fixture or fiducial definition into task fixture position and orientation.</x:v>
      </x:c>
      <x:c r="E67" s="5" t="str">
        <x:v>Servicing</x:v>
      </x:c>
      <x:c r="F67" s="5" t="str">
        <x:v>Build first</x:v>
      </x:c>
      <x:c r="G67" s="19"/>
      <x:c r="H67" s="5" t="str">
        <x:v>Proposed</x:v>
      </x:c>
      <x:c r="I67" s="5" t="str">
        <x:v>Scene imagery; fixture or fiducial definition</x:v>
      </x:c>
      <x:c r="J67" s="5" t="str">
        <x:v>Task fixture position and orientation</x:v>
      </x:c>
      <x:c r="K67" s="5" t="str">
        <x:v>Applicable mission; teleoperated and/or autonomous as allocated</x:v>
      </x:c>
      <x:c r="L67" s="5" t="str">
        <x:v>URC_2027_Lean_Master - Copy.xlsx / Master: R22, R23. Proposed contribution to the selected working scope, not approval or verified satisfaction.</x:v>
      </x:c>
      <x:c r="M67" s="5" t="str">
        <x:v>Confirm decomposition depth, selected task fixtures and responsibility. Select mechanisms separately; no function allocation is verification evidence.</x:v>
      </x:c>
      <x:c r="N67" s="19"/>
      <x:c r="O67" s="20"/>
      <x:c r="P67" s="19"/>
      <x:c r="Q67" s="7" t="n">
        <x:f>COUNTIFS(Functions[Parent ID],A67)</x:f>
        <x:v>0</x:v>
      </x:c>
      <x:c r="R67" s="7" t="n">
        <x:f>COUNTIFS(RequirementLinks[Function ID],A67)</x:f>
        <x:v>2</x:v>
      </x:c>
    </x:row>
    <x:row r="68" ht="54" customHeight="1">
      <x:c r="A68" s="5" t="str">
        <x:v>FUN-0062</x:v>
      </x:c>
      <x:c r="B68" s="5" t="str">
        <x:v>Align mating interface</x:v>
      </x:c>
      <x:c r="C68" s="5" t="str">
        <x:v>FUN-0052</x:v>
      </x:c>
      <x:c r="D68" s="5" t="str">
        <x:v>Align mating interface by transforming connector and receptacle poses; alignment limits into aligned mating surfaces.</x:v>
      </x:c>
      <x:c r="E68" s="5" t="str">
        <x:v>Servicing</x:v>
      </x:c>
      <x:c r="F68" s="5" t="str">
        <x:v>Deferred</x:v>
      </x:c>
      <x:c r="G68" s="19"/>
      <x:c r="H68" s="5" t="str">
        <x:v>Proposed</x:v>
      </x:c>
      <x:c r="I68" s="5" t="str">
        <x:v>Connector and receptacle poses; alignment limits</x:v>
      </x:c>
      <x:c r="J68" s="5" t="str">
        <x:v>Aligned mating surfaces</x:v>
      </x:c>
      <x:c r="K68" s="5" t="str">
        <x:v>Applicable mission; teleoperated and/or autonomous as allocated</x:v>
      </x:c>
      <x:c r="L68" s="5" t="str">
        <x:v>URC_2027_Lean_Master - Copy.xlsx / Cut options: C03 and C05. Retained catalog option with no active R-row allocation. The source Team decision is Suggested, not formal approval.</x:v>
      </x:c>
      <x:c r="M68" s="5" t="str">
        <x:v>Revisit only after the initial selected tasks work and current course/scoring evidence justifies the effort. Record any team scope decision before activation.</x:v>
      </x:c>
      <x:c r="N68" s="19"/>
      <x:c r="O68" s="20"/>
      <x:c r="P68" s="19"/>
      <x:c r="Q68" s="7" t="n">
        <x:f>COUNTIFS(Functions[Parent ID],A68)</x:f>
        <x:v>0</x:v>
      </x:c>
      <x:c r="R68" s="7" t="n">
        <x:f>COUNTIFS(RequirementLinks[Function ID],A68)</x:f>
        <x:v>0</x:v>
      </x:c>
    </x:row>
    <x:row r="69" ht="54" customHeight="1">
      <x:c r="A69" s="5" t="str">
        <x:v>FUN-0063</x:v>
      </x:c>
      <x:c r="B69" s="5" t="str">
        <x:v>Mate data connector</x:v>
      </x:c>
      <x:c r="C69" s="5" t="str">
        <x:v>FUN-0052</x:v>
      </x:c>
      <x:c r="D69" s="5" t="str">
        <x:v>Mate data connector by transforming aligned cable connector and port into established removable data connection.</x:v>
      </x:c>
      <x:c r="E69" s="5" t="str">
        <x:v>Servicing</x:v>
      </x:c>
      <x:c r="F69" s="5" t="str">
        <x:v>Deferred</x:v>
      </x:c>
      <x:c r="G69" s="19"/>
      <x:c r="H69" s="5" t="str">
        <x:v>Proposed</x:v>
      </x:c>
      <x:c r="I69" s="5" t="str">
        <x:v>Aligned cable connector and port</x:v>
      </x:c>
      <x:c r="J69" s="5" t="str">
        <x:v>Established removable data connection</x:v>
      </x:c>
      <x:c r="K69" s="5" t="str">
        <x:v>Applicable mission; teleoperated and/or autonomous as allocated</x:v>
      </x:c>
      <x:c r="L69" s="5" t="str">
        <x:v>URC_2027_Lean_Master - Copy.xlsx / Cut options: C03. Retained catalog option with no active R-row allocation. The source Team decision is Suggested, not formal approval.</x:v>
      </x:c>
      <x:c r="M69" s="5" t="str">
        <x:v>Revisit only after the initial selected tasks work and current course/scoring evidence justifies the effort. Record any team scope decision before activation.</x:v>
      </x:c>
      <x:c r="N69" s="19"/>
      <x:c r="O69" s="20"/>
      <x:c r="P69" s="19"/>
      <x:c r="Q69" s="7" t="n">
        <x:f>COUNTIFS(Functions[Parent ID],A69)</x:f>
        <x:v>0</x:v>
      </x:c>
      <x:c r="R69" s="7" t="n">
        <x:f>COUNTIFS(RequirementLinks[Function ID],A69)</x:f>
        <x:v>0</x:v>
      </x:c>
    </x:row>
    <x:row r="70" ht="54" customHeight="1">
      <x:c r="A70" s="5" t="str">
        <x:v>FUN-0064</x:v>
      </x:c>
      <x:c r="B70" s="5" t="str">
        <x:v>Read lander coordinates</x:v>
      </x:c>
      <x:c r="C70" s="5" t="str">
        <x:v>FUN-0052</x:v>
      </x:c>
      <x:c r="D70" s="5" t="str">
        <x:v>Access the lander media and read and parse its GNSS text file. A mated connector alone is insufficient.</x:v>
      </x:c>
      <x:c r="E70" s="5" t="str">
        <x:v>Servicing</x:v>
      </x:c>
      <x:c r="F70" s="5" t="str">
        <x:v>Deferred</x:v>
      </x:c>
      <x:c r="G70" s="19"/>
      <x:c r="H70" s="5" t="str">
        <x:v>Proposed</x:v>
      </x:c>
      <x:c r="I70" s="5" t="str">
        <x:v>Accessible lander media and text file</x:v>
      </x:c>
      <x:c r="J70" s="5" t="str">
        <x:v>Parsed GNSS coordinates; read/parse status</x:v>
      </x:c>
      <x:c r="K70" s="5" t="str">
        <x:v>Applicable mission; teleoperated and/or autonomous as allocated</x:v>
      </x:c>
      <x:c r="L70" s="5" t="str">
        <x:v>URC_2027_Lean_Master - Copy.xlsx / Cut options: C03. Retained catalog option with no active R-row allocation. The source Team decision is Suggested, not formal approval.</x:v>
      </x:c>
      <x:c r="M70" s="5" t="str">
        <x:v>Revisit only after the initial selected tasks work and current course/scoring evidence justifies the effort. Record any team scope decision before activation.</x:v>
      </x:c>
      <x:c r="N70" s="19"/>
      <x:c r="O70" s="20"/>
      <x:c r="P70" s="19"/>
      <x:c r="Q70" s="7" t="n">
        <x:f>COUNTIFS(Functions[Parent ID],A70)</x:f>
        <x:v>0</x:v>
      </x:c>
      <x:c r="R70" s="7" t="n">
        <x:f>COUNTIFS(RequirementLinks[Function ID],A70)</x:f>
        <x:v>0</x:v>
      </x:c>
    </x:row>
    <x:row r="71" ht="54" customHeight="1">
      <x:c r="A71" s="5" t="str">
        <x:v>FUN-0065</x:v>
      </x:c>
      <x:c r="B71" s="5" t="str">
        <x:v>Connect fluid hose</x:v>
      </x:c>
      <x:c r="C71" s="5" t="str">
        <x:v>FUN-0052</x:v>
      </x:c>
      <x:c r="D71" s="5" t="str">
        <x:v>Connect fluid hose by transforming hose; lander fitting; alignment into mated hose connection.</x:v>
      </x:c>
      <x:c r="E71" s="5" t="str">
        <x:v>Servicing</x:v>
      </x:c>
      <x:c r="F71" s="5" t="str">
        <x:v>Deferred</x:v>
      </x:c>
      <x:c r="G71" s="19"/>
      <x:c r="H71" s="5" t="str">
        <x:v>Proposed</x:v>
      </x:c>
      <x:c r="I71" s="5" t="str">
        <x:v>Hose; lander fitting; alignment</x:v>
      </x:c>
      <x:c r="J71" s="5" t="str">
        <x:v>Mated hose connection</x:v>
      </x:c>
      <x:c r="K71" s="5" t="str">
        <x:v>Applicable mission; teleoperated and/or autonomous as allocated</x:v>
      </x:c>
      <x:c r="L71" s="5" t="str">
        <x:v>URC_2027_Lean_Master - Copy.xlsx / Cut options: C05. Retained catalog option with no active R-row allocation. The source Team decision is Suggested, not formal approval.</x:v>
      </x:c>
      <x:c r="M71" s="5" t="str">
        <x:v>Revisit only after the initial selected tasks work and current course/scoring evidence justifies the effort. Record any team scope decision before activation.</x:v>
      </x:c>
      <x:c r="N71" s="19"/>
      <x:c r="O71" s="20"/>
      <x:c r="P71" s="19"/>
      <x:c r="Q71" s="7" t="n">
        <x:f>COUNTIFS(Functions[Parent ID],A71)</x:f>
        <x:v>0</x:v>
      </x:c>
      <x:c r="R71" s="7" t="n">
        <x:f>COUNTIFS(RequirementLinks[Function ID],A71)</x:f>
        <x:v>0</x:v>
      </x:c>
    </x:row>
    <x:row r="72" ht="54" customHeight="1">
      <x:c r="A72" s="5" t="str">
        <x:v>FUN-0066</x:v>
      </x:c>
      <x:c r="B72" s="5" t="str">
        <x:v>Operate valve</x:v>
      </x:c>
      <x:c r="C72" s="5" t="str">
        <x:v>FUN-0052</x:v>
      </x:c>
      <x:c r="D72" s="5" t="str">
        <x:v>Operate valve by transforming valve state; requested position into valve in requested position.</x:v>
      </x:c>
      <x:c r="E72" s="5" t="str">
        <x:v>Servicing</x:v>
      </x:c>
      <x:c r="F72" s="5" t="str">
        <x:v>Build first</x:v>
      </x:c>
      <x:c r="G72" s="19"/>
      <x:c r="H72" s="5" t="str">
        <x:v>Proposed</x:v>
      </x:c>
      <x:c r="I72" s="5" t="str">
        <x:v>Valve state; requested position</x:v>
      </x:c>
      <x:c r="J72" s="5" t="str">
        <x:v>Valve in requested position</x:v>
      </x:c>
      <x:c r="K72" s="5" t="str">
        <x:v>Applicable mission; teleoperated and/or autonomous as allocated</x:v>
      </x:c>
      <x:c r="L72" s="5" t="str">
        <x:v>URC_2027_Lean_Master - Copy.xlsx / Master: R30. Proposed contribution to the selected working scope, not approval or verified satisfaction.</x:v>
      </x:c>
      <x:c r="M72" s="5" t="str">
        <x:v>Confirm decomposition depth, selected task fixtures and responsibility. Select mechanisms separately; no function allocation is verification evidence.</x:v>
      </x:c>
      <x:c r="N72" s="19"/>
      <x:c r="O72" s="20"/>
      <x:c r="P72" s="19"/>
      <x:c r="Q72" s="7" t="n">
        <x:f>COUNTIFS(Functions[Parent ID],A72)</x:f>
        <x:v>0</x:v>
      </x:c>
      <x:c r="R72" s="7" t="n">
        <x:f>COUNTIFS(RequirementLinks[Function ID],A72)</x:f>
        <x:v>1</x:v>
      </x:c>
    </x:row>
    <x:row r="73" ht="54" customHeight="1">
      <x:c r="A73" s="5" t="str">
        <x:v>FUN-0067</x:v>
      </x:c>
      <x:c r="B73" s="5" t="str">
        <x:v>Actuate discrete control</x:v>
      </x:c>
      <x:c r="C73" s="5" t="str">
        <x:v>FUN-0052</x:v>
      </x:c>
      <x:c r="D73" s="5" t="str">
        <x:v>Actuate discrete control by transforming button/switch/knob state; task intent into requested control state.</x:v>
      </x:c>
      <x:c r="E73" s="5" t="str">
        <x:v>Servicing</x:v>
      </x:c>
      <x:c r="F73" s="5" t="str">
        <x:v>Build first</x:v>
      </x:c>
      <x:c r="G73" s="19"/>
      <x:c r="H73" s="5" t="str">
        <x:v>Proposed</x:v>
      </x:c>
      <x:c r="I73" s="5" t="str">
        <x:v>Button/switch/knob state; task intent</x:v>
      </x:c>
      <x:c r="J73" s="5" t="str">
        <x:v>Requested control state</x:v>
      </x:c>
      <x:c r="K73" s="5" t="str">
        <x:v>Applicable mission; teleoperated and/or autonomous as allocated</x:v>
      </x:c>
      <x:c r="L73" s="5" t="str">
        <x:v>URC_2027_Lean_Master - Copy.xlsx / Master: R30. Proposed contribution to the selected working scope, not approval or verified satisfaction.</x:v>
      </x:c>
      <x:c r="M73" s="5" t="str">
        <x:v>Confirm decomposition depth, selected task fixtures and responsibility. Select mechanisms separately; no function allocation is verification evidence.</x:v>
      </x:c>
      <x:c r="N73" s="19"/>
      <x:c r="O73" s="20"/>
      <x:c r="P73" s="19"/>
      <x:c r="Q73" s="7" t="n">
        <x:f>COUNTIFS(Functions[Parent ID],A73)</x:f>
        <x:v>0</x:v>
      </x:c>
      <x:c r="R73" s="7" t="n">
        <x:f>COUNTIFS(RequirementLinks[Function ID],A73)</x:f>
        <x:v>1</x:v>
      </x:c>
    </x:row>
    <x:row r="74" ht="54" customHeight="1">
      <x:c r="A74" s="5" t="str">
        <x:v>FUN-0068</x:v>
      </x:c>
      <x:c r="B74" s="5" t="str">
        <x:v>Deliver field payload</x:v>
      </x:c>
      <x:c r="C74" s="5" t="str">
        <x:v>FUN-0001</x:v>
      </x:c>
      <x:c r="D74" s="5" t="str">
        <x:v>Complete the chosen ground delivery sequence, including selected payload acquisition, transport and placement within the assigned time.</x:v>
      </x:c>
      <x:c r="E74" s="5" t="str">
        <x:v>Delivery</x:v>
      </x:c>
      <x:c r="F74" s="5" t="str">
        <x:v>Build first</x:v>
      </x:c>
      <x:c r="G74" s="19"/>
      <x:c r="H74" s="5" t="str">
        <x:v>Proposed</x:v>
      </x:c>
      <x:c r="I74" s="5" t="str">
        <x:v>Chosen ground delivery tasks; selected objects; routes; mission clock</x:v>
      </x:c>
      <x:c r="J74" s="5" t="str">
        <x:v>Completed permitted delivery outcomes</x:v>
      </x:c>
      <x:c r="K74" s="5" t="str">
        <x:v>Applicable mission; teleoperated and/or autonomous as allocated</x:v>
      </x:c>
      <x:c r="L74" s="5" t="str">
        <x:v>URC_2027_Lean_Master - Copy.xlsx / Master: R27. Proposed contribution to the selected working scope, not approval or verified satisfaction.</x:v>
      </x:c>
      <x:c r="M74" s="5" t="str">
        <x:v>Confirm decomposition depth, selected task fixtures and responsibility. Select mechanisms separately; no function allocation is verification evidence.</x:v>
      </x:c>
      <x:c r="N74" s="19"/>
      <x:c r="O74" s="20"/>
      <x:c r="P74" s="19"/>
      <x:c r="Q74" s="7" t="n">
        <x:f>COUNTIFS(Functions[Parent ID],A74)</x:f>
        <x:v>8</x:v>
      </x:c>
      <x:c r="R74" s="7" t="n">
        <x:f>COUNTIFS(RequirementLinks[Function ID],A74)</x:f>
        <x:v>1</x:v>
      </x:c>
    </x:row>
    <x:row r="75" ht="54" customHeight="1">
      <x:c r="A75" s="5" t="str">
        <x:v>FUN-0069</x:v>
      </x:c>
      <x:c r="B75" s="5" t="str">
        <x:v>Interpret delivery instructions</x:v>
      </x:c>
      <x:c r="C75" s="5" t="str">
        <x:v>FUN-0068</x:v>
      </x:c>
      <x:c r="D75" s="5" t="str">
        <x:v>Interpret the briefing and information needed to assign selected delivery objects and destinations.</x:v>
      </x:c>
      <x:c r="E75" s="5" t="str">
        <x:v>Delivery</x:v>
      </x:c>
      <x:c r="F75" s="5" t="str">
        <x:v>Build first</x:v>
      </x:c>
      <x:c r="G75" s="19"/>
      <x:c r="H75" s="5" t="str">
        <x:v>Proposed</x:v>
      </x:c>
      <x:c r="I75" s="5" t="str">
        <x:v>Briefing; selected task information; mission context</x:v>
      </x:c>
      <x:c r="J75" s="5" t="str">
        <x:v>Object and destination assignment</x:v>
      </x:c>
      <x:c r="K75" s="5" t="str">
        <x:v>Applicable mission; teleoperated and/or autonomous as allocated</x:v>
      </x:c>
      <x:c r="L75" s="5" t="str">
        <x:v>URC_2027_Lean_Master - Copy.xlsx / Master: R27. Proposed contribution to the selected working scope, not approval or verified satisfaction.</x:v>
      </x:c>
      <x:c r="M75" s="5" t="str">
        <x:v>Confirm decomposition depth, selected task fixtures and responsibility. Select mechanisms separately; no function allocation is verification evidence.</x:v>
      </x:c>
      <x:c r="N75" s="19"/>
      <x:c r="O75" s="20"/>
      <x:c r="P75" s="19"/>
      <x:c r="Q75" s="7" t="n">
        <x:f>COUNTIFS(Functions[Parent ID],A75)</x:f>
        <x:v>0</x:v>
      </x:c>
      <x:c r="R75" s="7" t="n">
        <x:f>COUNTIFS(RequirementLinks[Function ID],A75)</x:f>
        <x:v>1</x:v>
      </x:c>
    </x:row>
    <x:row r="76" ht="54" customHeight="1">
      <x:c r="A76" s="5" t="str">
        <x:v>FUN-0070</x:v>
      </x:c>
      <x:c r="B76" s="5" t="str">
        <x:v>Find field object</x:v>
      </x:c>
      <x:c r="C76" s="5" t="str">
        <x:v>FUN-0068</x:v>
      </x:c>
      <x:c r="D76" s="5" t="str">
        <x:v>Locate the selected delivery objects using the available observations and chosen search area.</x:v>
      </x:c>
      <x:c r="E76" s="5" t="str">
        <x:v>Delivery</x:v>
      </x:c>
      <x:c r="F76" s="5" t="str">
        <x:v>Build first</x:v>
      </x:c>
      <x:c r="G76" s="19"/>
      <x:c r="H76" s="5" t="str">
        <x:v>Proposed</x:v>
      </x:c>
      <x:c r="I76" s="5" t="str">
        <x:v>Search area; object definitions; observations</x:v>
      </x:c>
      <x:c r="J76" s="5" t="str">
        <x:v>Located selected payloads</x:v>
      </x:c>
      <x:c r="K76" s="5" t="str">
        <x:v>Applicable mission; teleoperated and/or autonomous as allocated</x:v>
      </x:c>
      <x:c r="L76" s="5" t="str">
        <x:v>URC_2027_Lean_Master - Copy.xlsx / Master: R27. Proposed contribution to the selected working scope, not approval or verified satisfaction.</x:v>
      </x:c>
      <x:c r="M76" s="5" t="str">
        <x:v>Confirm decomposition depth, selected task fixtures and responsibility. Select mechanisms separately; no function allocation is verification evidence.</x:v>
      </x:c>
      <x:c r="N76" s="19"/>
      <x:c r="O76" s="20"/>
      <x:c r="P76" s="19"/>
      <x:c r="Q76" s="7" t="n">
        <x:f>COUNTIFS(Functions[Parent ID],A76)</x:f>
        <x:v>0</x:v>
      </x:c>
      <x:c r="R76" s="7" t="n">
        <x:f>COUNTIFS(RequirementLinks[Function ID],A76)</x:f>
        <x:v>1</x:v>
      </x:c>
    </x:row>
    <x:row r="77" ht="68" customHeight="1">
      <x:c r="A77" s="5" t="str">
        <x:v>FUN-0071</x:v>
      </x:c>
      <x:c r="B77" s="5" t="str">
        <x:v>Read field signage</x:v>
      </x:c>
      <x:c r="C77" s="5" t="str">
        <x:v>FUN-0068</x:v>
      </x:c>
      <x:c r="D77" s="5" t="str">
        <x:v>Interpret ordinary field signage when needed by the chosen delivery sequence. Dedicated elevated-sign hardware remains outside the first build.</x:v>
      </x:c>
      <x:c r="E77" s="5" t="str">
        <x:v>Delivery</x:v>
      </x:c>
      <x:c r="F77" s="5" t="str">
        <x:v>Supporting</x:v>
      </x:c>
      <x:c r="G77" s="19"/>
      <x:c r="H77" s="5" t="str">
        <x:v>Proposed</x:v>
      </x:c>
      <x:c r="I77" s="5" t="str">
        <x:v>Sign imagery; viewing conditions</x:v>
      </x:c>
      <x:c r="J77" s="5" t="str">
        <x:v>Interpreted sign content</x:v>
      </x:c>
      <x:c r="K77" s="5" t="str">
        <x:v>Applicable mission; teleoperated and/or autonomous as allocated</x:v>
      </x:c>
      <x:c r="L77" s="5" t="str">
        <x:v>URC_2027_Lean_Master - Copy.xlsx: R27 and C01: ordinary signage interpretation may support the chosen delivery sequence; dedicated elevated-sign capability is not in the first build. No direct R-row allocation is asserted.</x:v>
      </x:c>
      <x:c r="M77" s="5" t="str">
        <x:v>Confirm decomposition depth, selected task fixtures and responsibility. Select mechanisms separately; no function allocation is verification evidence. Confirm that this supporting function is needed; a parent's allocation is not a direct allocation.</x:v>
      </x:c>
      <x:c r="N77" s="19"/>
      <x:c r="O77" s="20"/>
      <x:c r="P77" s="19"/>
      <x:c r="Q77" s="7" t="n">
        <x:f>COUNTIFS(Functions[Parent ID],A77)</x:f>
        <x:v>0</x:v>
      </x:c>
      <x:c r="R77" s="7" t="n">
        <x:f>COUNTIFS(RequirementLinks[Function ID],A77)</x:f>
        <x:v>0</x:v>
      </x:c>
    </x:row>
    <x:row r="78" ht="54" customHeight="1">
      <x:c r="A78" s="5" t="str">
        <x:v>FUN-0072</x:v>
      </x:c>
      <x:c r="B78" s="5" t="str">
        <x:v>Access enclosed payload</x:v>
      </x:c>
      <x:c r="C78" s="5" t="str">
        <x:v>FUN-0068</x:v>
      </x:c>
      <x:c r="D78" s="5" t="str">
        <x:v>Access enclosed payload by transforming closed container; latch or lid state into accessible payload.</x:v>
      </x:c>
      <x:c r="E78" s="5" t="str">
        <x:v>Delivery</x:v>
      </x:c>
      <x:c r="F78" s="5" t="str">
        <x:v>Build first</x:v>
      </x:c>
      <x:c r="G78" s="19"/>
      <x:c r="H78" s="5" t="str">
        <x:v>Proposed</x:v>
      </x:c>
      <x:c r="I78" s="5" t="str">
        <x:v>Closed container; latch or lid state</x:v>
      </x:c>
      <x:c r="J78" s="5" t="str">
        <x:v>Accessible payload</x:v>
      </x:c>
      <x:c r="K78" s="5" t="str">
        <x:v>Applicable mission; teleoperated and/or autonomous as allocated</x:v>
      </x:c>
      <x:c r="L78" s="5" t="str">
        <x:v>URC_2027_Lean_Master - Copy.xlsx / Master: R25. Proposed contribution to the selected working scope, not approval or verified satisfaction.</x:v>
      </x:c>
      <x:c r="M78" s="5" t="str">
        <x:v>Confirm decomposition depth, selected task fixtures and responsibility. Select mechanisms separately; no function allocation is verification evidence.</x:v>
      </x:c>
      <x:c r="N78" s="19"/>
      <x:c r="O78" s="20"/>
      <x:c r="P78" s="19"/>
      <x:c r="Q78" s="7" t="n">
        <x:f>COUNTIFS(Functions[Parent ID],A78)</x:f>
        <x:v>0</x:v>
      </x:c>
      <x:c r="R78" s="7" t="n">
        <x:f>COUNTIFS(RequirementLinks[Function ID],A78)</x:f>
        <x:v>1</x:v>
      </x:c>
    </x:row>
    <x:row r="79" ht="54" customHeight="1">
      <x:c r="A79" s="5" t="str">
        <x:v>FUN-0073</x:v>
      </x:c>
      <x:c r="B79" s="5" t="str">
        <x:v>Acquire delivery payload</x:v>
      </x:c>
      <x:c r="C79" s="5" t="str">
        <x:v>FUN-0068</x:v>
      </x:c>
      <x:c r="D79" s="5" t="str">
        <x:v>Acquire delivery payload by transforming identified payload; grasp feature into payload secured for transport.</x:v>
      </x:c>
      <x:c r="E79" s="5" t="str">
        <x:v>Delivery</x:v>
      </x:c>
      <x:c r="F79" s="5" t="str">
        <x:v>Build first</x:v>
      </x:c>
      <x:c r="G79" s="19"/>
      <x:c r="H79" s="5" t="str">
        <x:v>Proposed</x:v>
      </x:c>
      <x:c r="I79" s="5" t="str">
        <x:v>Identified payload; grasp feature</x:v>
      </x:c>
      <x:c r="J79" s="5" t="str">
        <x:v>Payload secured for transport</x:v>
      </x:c>
      <x:c r="K79" s="5" t="str">
        <x:v>Applicable mission; teleoperated and/or autonomous as allocated</x:v>
      </x:c>
      <x:c r="L79" s="5" t="str">
        <x:v>URC_2027_Lean_Master - Copy.xlsx / Master: R25, R27. Proposed contribution to the selected working scope, not approval or verified satisfaction.</x:v>
      </x:c>
      <x:c r="M79" s="5" t="str">
        <x:v>Confirm decomposition depth, selected task fixtures and responsibility. Select mechanisms separately; no function allocation is verification evidence.</x:v>
      </x:c>
      <x:c r="N79" s="19"/>
      <x:c r="O79" s="20"/>
      <x:c r="P79" s="19"/>
      <x:c r="Q79" s="7" t="n">
        <x:f>COUNTIFS(Functions[Parent ID],A79)</x:f>
        <x:v>0</x:v>
      </x:c>
      <x:c r="R79" s="7" t="n">
        <x:f>COUNTIFS(RequirementLinks[Function ID],A79)</x:f>
        <x:v>2</x:v>
      </x:c>
    </x:row>
    <x:row r="80" ht="54" customHeight="1">
      <x:c r="A80" s="5" t="str">
        <x:v>FUN-0074</x:v>
      </x:c>
      <x:c r="B80" s="5" t="str">
        <x:v>Transport delivery payload</x:v>
      </x:c>
      <x:c r="C80" s="5" t="str">
        <x:v>FUN-0068</x:v>
      </x:c>
      <x:c r="D80" s="5" t="str">
        <x:v>Transport delivery payload by transforming secured payload; destination; terrain into payload carried to placement area.</x:v>
      </x:c>
      <x:c r="E80" s="5" t="str">
        <x:v>Delivery</x:v>
      </x:c>
      <x:c r="F80" s="5" t="str">
        <x:v>Build first</x:v>
      </x:c>
      <x:c r="G80" s="19"/>
      <x:c r="H80" s="5" t="str">
        <x:v>Proposed</x:v>
      </x:c>
      <x:c r="I80" s="5" t="str">
        <x:v>Secured payload; destination; terrain</x:v>
      </x:c>
      <x:c r="J80" s="5" t="str">
        <x:v>Payload carried to placement area</x:v>
      </x:c>
      <x:c r="K80" s="5" t="str">
        <x:v>Applicable mission; teleoperated and/or autonomous as allocated</x:v>
      </x:c>
      <x:c r="L80" s="5" t="str">
        <x:v>URC_2027_Lean_Master - Copy.xlsx / Master: R24, R27. Proposed contribution to the selected working scope, not approval or verified satisfaction.</x:v>
      </x:c>
      <x:c r="M80" s="5" t="str">
        <x:v>Confirm decomposition depth, selected task fixtures and responsibility. Select mechanisms separately; no function allocation is verification evidence.</x:v>
      </x:c>
      <x:c r="N80" s="19"/>
      <x:c r="O80" s="20"/>
      <x:c r="P80" s="19"/>
      <x:c r="Q80" s="7" t="n">
        <x:f>COUNTIFS(Functions[Parent ID],A80)</x:f>
        <x:v>0</x:v>
      </x:c>
      <x:c r="R80" s="7" t="n">
        <x:f>COUNTIFS(RequirementLinks[Function ID],A80)</x:f>
        <x:v>2</x:v>
      </x:c>
    </x:row>
    <x:row r="81" ht="54" customHeight="1">
      <x:c r="A81" s="5" t="str">
        <x:v>FUN-0075</x:v>
      </x:c>
      <x:c r="B81" s="5" t="str">
        <x:v>Place delivery payload</x:v>
      </x:c>
      <x:c r="C81" s="5" t="str">
        <x:v>FUN-0068</x:v>
      </x:c>
      <x:c r="D81" s="5" t="str">
        <x:v>Place delivery payload by transforming placement target; held payload; release intent into payload resting at intended destination.</x:v>
      </x:c>
      <x:c r="E81" s="5" t="str">
        <x:v>Delivery</x:v>
      </x:c>
      <x:c r="F81" s="5" t="str">
        <x:v>Build first</x:v>
      </x:c>
      <x:c r="G81" s="19"/>
      <x:c r="H81" s="5" t="str">
        <x:v>Proposed</x:v>
      </x:c>
      <x:c r="I81" s="5" t="str">
        <x:v>Placement target; held payload; release intent</x:v>
      </x:c>
      <x:c r="J81" s="5" t="str">
        <x:v>Payload resting at intended destination</x:v>
      </x:c>
      <x:c r="K81" s="5" t="str">
        <x:v>Applicable mission; teleoperated and/or autonomous as allocated</x:v>
      </x:c>
      <x:c r="L81" s="5" t="str">
        <x:v>URC_2027_Lean_Master - Copy.xlsx / Master: R25, R26, R27. Proposed contribution to the selected working scope, not approval or verified satisfaction.</x:v>
      </x:c>
      <x:c r="M81" s="5" t="str">
        <x:v>Confirm decomposition depth, selected task fixtures and responsibility. Select mechanisms separately; no function allocation is verification evidence.</x:v>
      </x:c>
      <x:c r="N81" s="19"/>
      <x:c r="O81" s="20"/>
      <x:c r="P81" s="19"/>
      <x:c r="Q81" s="7" t="n">
        <x:f>COUNTIFS(Functions[Parent ID],A81)</x:f>
        <x:v>0</x:v>
      </x:c>
      <x:c r="R81" s="7" t="n">
        <x:f>COUNTIFS(RequirementLinks[Function ID],A81)</x:f>
        <x:v>3</x:v>
      </x:c>
    </x:row>
    <x:row r="82" ht="68" customHeight="1">
      <x:c r="A82" s="5" t="str">
        <x:v>FUN-0076</x:v>
      </x:c>
      <x:c r="B82" s="5" t="str">
        <x:v>Follow marked terrain corridor</x:v>
      </x:c>
      <x:c r="C82" s="5" t="str">
        <x:v>FUN-0068</x:v>
      </x:c>
      <x:c r="D82" s="5" t="str">
        <x:v>Follow a marked terrain corridor if the chosen mission route requires it; a specific ground-alternative task has not been selected.</x:v>
      </x:c>
      <x:c r="E82" s="5" t="str">
        <x:v>Delivery</x:v>
      </x:c>
      <x:c r="F82" s="5" t="str">
        <x:v>Supporting</x:v>
      </x:c>
      <x:c r="G82" s="19"/>
      <x:c r="H82" s="5" t="str">
        <x:v>Proposed</x:v>
      </x:c>
      <x:c r="I82" s="5" t="str">
        <x:v>Course markers; terrain geometry; motion state</x:v>
      </x:c>
      <x:c r="J82" s="5" t="str">
        <x:v>Rover progress within permitted corridor</x:v>
      </x:c>
      <x:c r="K82" s="5" t="str">
        <x:v>Applicable mission; teleoperated and/or autonomous as allocated</x:v>
      </x:c>
      <x:c r="L82" s="5" t="str">
        <x:v>URC_2027_Lean_Master - Copy.xlsx: R27 and C01: retain corridor following only if the selected route needs it; a full-credit ground alternative is not assumed. No direct R-row allocation is asserted.</x:v>
      </x:c>
      <x:c r="M82" s="5" t="str">
        <x:v>Confirm decomposition depth, selected task fixtures and responsibility. Select mechanisms separately; no function allocation is verification evidence. Confirm that this supporting function is needed; a parent's allocation is not a direct allocation.</x:v>
      </x:c>
      <x:c r="N82" s="19"/>
      <x:c r="O82" s="20"/>
      <x:c r="P82" s="19"/>
      <x:c r="Q82" s="7" t="n">
        <x:f>COUNTIFS(Functions[Parent ID],A82)</x:f>
        <x:v>0</x:v>
      </x:c>
      <x:c r="R82" s="7" t="n">
        <x:f>COUNTIFS(RequirementLinks[Function ID],A82)</x:f>
        <x:v>0</x:v>
      </x:c>
    </x:row>
    <x:row r="83" ht="54" customHeight="1">
      <x:c r="A83" s="5" t="str">
        <x:v>FUN-0077</x:v>
      </x:c>
      <x:c r="B83" s="5" t="str">
        <x:v>Investigate science site</x:v>
      </x:c>
      <x:c r="C83" s="5" t="str">
        <x:v>FUN-0001</x:v>
      </x:c>
      <x:c r="D83" s="5" t="str">
        <x:v>Perform the selected two-site investigation, onboard analysis and returned-cache workflow within the assigned science time.</x:v>
      </x:c>
      <x:c r="E83" s="5" t="str">
        <x:v>Science</x:v>
      </x:c>
      <x:c r="F83" s="5" t="str">
        <x:v>Build first</x:v>
      </x:c>
      <x:c r="G83" s="19"/>
      <x:c r="H83" s="5" t="str">
        <x:v>Proposed</x:v>
      </x:c>
      <x:c r="I83" s="5" t="str">
        <x:v>At least two candidate sites; chosen onboard methods</x:v>
      </x:c>
      <x:c r="J83" s="5" t="str">
        <x:v>Interpretable site evidence; chosen cache site; qualifying returned cache</x:v>
      </x:c>
      <x:c r="K83" s="5" t="str">
        <x:v>Applicable mission; teleoperated and/or autonomous as allocated</x:v>
      </x:c>
      <x:c r="L83" s="5" t="str">
        <x:v>URC_2027_Lean_Master - Copy.xlsx / Master: R32. Proposed contribution to the selected working scope, not approval or verified satisfaction.</x:v>
      </x:c>
      <x:c r="M83" s="5" t="str">
        <x:v>Confirm decomposition depth, selected task fixtures and responsibility. Select mechanisms separately; no function allocation is verification evidence.</x:v>
      </x:c>
      <x:c r="N83" s="19"/>
      <x:c r="O83" s="20"/>
      <x:c r="P83" s="19"/>
      <x:c r="Q83" s="7" t="n">
        <x:f>COUNTIFS(Functions[Parent ID],A83)</x:f>
        <x:v>8</x:v>
      </x:c>
      <x:c r="R83" s="7" t="n">
        <x:f>COUNTIFS(RequirementLinks[Function ID],A83)</x:f>
        <x:v>1</x:v>
      </x:c>
    </x:row>
    <x:row r="84" ht="54" customHeight="1">
      <x:c r="A84" s="5" t="str">
        <x:v>FUN-0078</x:v>
      </x:c>
      <x:c r="B84" s="5" t="str">
        <x:v>Select investigation sites</x:v>
      </x:c>
      <x:c r="C84" s="5" t="str">
        <x:v>FUN-0077</x:v>
      </x:c>
      <x:c r="D84" s="5" t="str">
        <x:v>Select investigation sites by transforming rover observations; biological/geological objectives into justified investigation and cache sites.</x:v>
      </x:c>
      <x:c r="E84" s="5" t="str">
        <x:v>Science</x:v>
      </x:c>
      <x:c r="F84" s="5" t="str">
        <x:v>Build first</x:v>
      </x:c>
      <x:c r="G84" s="19"/>
      <x:c r="H84" s="5" t="str">
        <x:v>Proposed</x:v>
      </x:c>
      <x:c r="I84" s="5" t="str">
        <x:v>Rover observations; biological/geological objectives</x:v>
      </x:c>
      <x:c r="J84" s="5" t="str">
        <x:v>Justified investigation and cache sites</x:v>
      </x:c>
      <x:c r="K84" s="5" t="str">
        <x:v>Applicable mission; teleoperated and/or autonomous as allocated</x:v>
      </x:c>
      <x:c r="L84" s="5" t="str">
        <x:v>URC_2027_Lean_Master - Copy.xlsx / Master: R32. Proposed contribution to the selected working scope, not approval or verified satisfaction.</x:v>
      </x:c>
      <x:c r="M84" s="5" t="str">
        <x:v>Confirm decomposition depth, selected task fixtures and responsibility. Select mechanisms separately; no function allocation is verification evidence.</x:v>
      </x:c>
      <x:c r="N84" s="19"/>
      <x:c r="O84" s="20"/>
      <x:c r="P84" s="19"/>
      <x:c r="Q84" s="7" t="n">
        <x:f>COUNTIFS(Functions[Parent ID],A84)</x:f>
        <x:v>0</x:v>
      </x:c>
      <x:c r="R84" s="7" t="n">
        <x:f>COUNTIFS(RequirementLinks[Function ID],A84)</x:f>
        <x:v>1</x:v>
      </x:c>
    </x:row>
    <x:row r="85" ht="54" customHeight="1">
      <x:c r="A85" s="5" t="str">
        <x:v>FUN-0079</x:v>
      </x:c>
      <x:c r="B85" s="5" t="str">
        <x:v>Survey site context</x:v>
      </x:c>
      <x:c r="C85" s="5" t="str">
        <x:v>FUN-0077</x:v>
      </x:c>
      <x:c r="D85" s="5" t="str">
        <x:v>Survey site context by transforming selected site; camera and position observations into documented geological site context.</x:v>
      </x:c>
      <x:c r="E85" s="5" t="str">
        <x:v>Science</x:v>
      </x:c>
      <x:c r="F85" s="5" t="str">
        <x:v>Build first</x:v>
      </x:c>
      <x:c r="G85" s="19"/>
      <x:c r="H85" s="5" t="str">
        <x:v>Proposed</x:v>
      </x:c>
      <x:c r="I85" s="5" t="str">
        <x:v>Selected site; camera and position observations</x:v>
      </x:c>
      <x:c r="J85" s="5" t="str">
        <x:v>Documented geological site context</x:v>
      </x:c>
      <x:c r="K85" s="5" t="str">
        <x:v>Applicable mission; teleoperated and/or autonomous as allocated</x:v>
      </x:c>
      <x:c r="L85" s="5" t="str">
        <x:v>URC_2027_Lean_Master - Copy.xlsx / Master: R32, R33. Proposed contribution to the selected working scope, not approval or verified satisfaction.</x:v>
      </x:c>
      <x:c r="M85" s="5" t="str">
        <x:v>Confirm decomposition depth, selected task fixtures and responsibility. Select mechanisms separately; no function allocation is verification evidence.</x:v>
      </x:c>
      <x:c r="N85" s="19"/>
      <x:c r="O85" s="20"/>
      <x:c r="P85" s="19"/>
      <x:c r="Q85" s="7" t="n">
        <x:f>COUNTIFS(Functions[Parent ID],A85)</x:f>
        <x:v>4</x:v>
      </x:c>
      <x:c r="R85" s="7" t="n">
        <x:f>COUNTIFS(RequirementLinks[Function ID],A85)</x:f>
        <x:v>2</x:v>
      </x:c>
    </x:row>
    <x:row r="86" ht="54" customHeight="1">
      <x:c r="A86" s="5" t="str">
        <x:v>FUN-0080</x:v>
      </x:c>
      <x:c r="B86" s="5" t="str">
        <x:v>Capture panoramic evidence</x:v>
      </x:c>
      <x:c r="C86" s="5" t="str">
        <x:v>FUN-0079</x:v>
      </x:c>
      <x:c r="D86" s="5" t="str">
        <x:v>Capture panoramic evidence by transforming site scene; direction and scale references into context panorama with references.</x:v>
      </x:c>
      <x:c r="E86" s="5" t="str">
        <x:v>Science</x:v>
      </x:c>
      <x:c r="F86" s="5" t="str">
        <x:v>Build first</x:v>
      </x:c>
      <x:c r="G86" s="19"/>
      <x:c r="H86" s="5" t="str">
        <x:v>Proposed</x:v>
      </x:c>
      <x:c r="I86" s="5" t="str">
        <x:v>Site scene; direction and scale references</x:v>
      </x:c>
      <x:c r="J86" s="5" t="str">
        <x:v>Context panorama with references</x:v>
      </x:c>
      <x:c r="K86" s="5" t="str">
        <x:v>Applicable mission; teleoperated and/or autonomous as allocated</x:v>
      </x:c>
      <x:c r="L86" s="5" t="str">
        <x:v>URC_2027_Lean_Master - Copy.xlsx / Master: R33. Proposed contribution to the selected working scope, not approval or verified satisfaction.</x:v>
      </x:c>
      <x:c r="M86" s="5" t="str">
        <x:v>Confirm decomposition depth, selected task fixtures and responsibility. Select mechanisms separately; no function allocation is verification evidence.</x:v>
      </x:c>
      <x:c r="N86" s="19"/>
      <x:c r="O86" s="20"/>
      <x:c r="P86" s="19"/>
      <x:c r="Q86" s="7" t="n">
        <x:f>COUNTIFS(Functions[Parent ID],A86)</x:f>
        <x:v>0</x:v>
      </x:c>
      <x:c r="R86" s="7" t="n">
        <x:f>COUNTIFS(RequirementLinks[Function ID],A86)</x:f>
        <x:v>1</x:v>
      </x:c>
    </x:row>
    <x:row r="87" ht="54" customHeight="1">
      <x:c r="A87" s="5" t="str">
        <x:v>FUN-0081</x:v>
      </x:c>
      <x:c r="B87" s="5" t="str">
        <x:v>Capture close-up evidence</x:v>
      </x:c>
      <x:c r="C87" s="5" t="str">
        <x:v>FUN-0079</x:v>
      </x:c>
      <x:c r="D87" s="5" t="str">
        <x:v>Capture close-up evidence by transforming sampling location; scale reference into focused sampling-site image.</x:v>
      </x:c>
      <x:c r="E87" s="5" t="str">
        <x:v>Science</x:v>
      </x:c>
      <x:c r="F87" s="5" t="str">
        <x:v>Build first</x:v>
      </x:c>
      <x:c r="G87" s="19"/>
      <x:c r="H87" s="5" t="str">
        <x:v>Proposed</x:v>
      </x:c>
      <x:c r="I87" s="5" t="str">
        <x:v>Sampling location; scale reference</x:v>
      </x:c>
      <x:c r="J87" s="5" t="str">
        <x:v>Focused sampling-site image</x:v>
      </x:c>
      <x:c r="K87" s="5" t="str">
        <x:v>Applicable mission; teleoperated and/or autonomous as allocated</x:v>
      </x:c>
      <x:c r="L87" s="5" t="str">
        <x:v>URC_2027_Lean_Master - Copy.xlsx / Master: R33. Proposed contribution to the selected working scope, not approval or verified satisfaction.</x:v>
      </x:c>
      <x:c r="M87" s="5" t="str">
        <x:v>Confirm decomposition depth, selected task fixtures and responsibility. Select mechanisms separately; no function allocation is verification evidence.</x:v>
      </x:c>
      <x:c r="N87" s="19"/>
      <x:c r="O87" s="20"/>
      <x:c r="P87" s="19"/>
      <x:c r="Q87" s="7" t="n">
        <x:f>COUNTIFS(Functions[Parent ID],A87)</x:f>
        <x:v>0</x:v>
      </x:c>
      <x:c r="R87" s="7" t="n">
        <x:f>COUNTIFS(RequirementLinks[Function ID],A87)</x:f>
        <x:v>1</x:v>
      </x:c>
    </x:row>
    <x:row r="88" ht="54" customHeight="1">
      <x:c r="A88" s="5" t="str">
        <x:v>FUN-0082</x:v>
      </x:c>
      <x:c r="B88" s="5" t="str">
        <x:v>Capture stratigraphic evidence</x:v>
      </x:c>
      <x:c r="C88" s="5" t="str">
        <x:v>FUN-0079</x:v>
      </x:c>
      <x:c r="D88" s="5" t="str">
        <x:v>Capture stratigraphic evidence by transforming nearby hillside; viewing pose into stratigraphic image for interpretation.</x:v>
      </x:c>
      <x:c r="E88" s="5" t="str">
        <x:v>Science</x:v>
      </x:c>
      <x:c r="F88" s="5" t="str">
        <x:v>Build first</x:v>
      </x:c>
      <x:c r="G88" s="19"/>
      <x:c r="H88" s="5" t="str">
        <x:v>Proposed</x:v>
      </x:c>
      <x:c r="I88" s="5" t="str">
        <x:v>Nearby hillside; viewing pose</x:v>
      </x:c>
      <x:c r="J88" s="5" t="str">
        <x:v>Stratigraphic image for interpretation</x:v>
      </x:c>
      <x:c r="K88" s="5" t="str">
        <x:v>Applicable mission; teleoperated and/or autonomous as allocated</x:v>
      </x:c>
      <x:c r="L88" s="5" t="str">
        <x:v>URC_2027_Lean_Master - Copy.xlsx / Master: R33. Proposed contribution to the selected working scope, not approval or verified satisfaction.</x:v>
      </x:c>
      <x:c r="M88" s="5" t="str">
        <x:v>Confirm decomposition depth, selected task fixtures and responsibility. Select mechanisms separately; no function allocation is verification evidence.</x:v>
      </x:c>
      <x:c r="N88" s="19"/>
      <x:c r="O88" s="20"/>
      <x:c r="P88" s="19"/>
      <x:c r="Q88" s="7" t="n">
        <x:f>COUNTIFS(Functions[Parent ID],A88)</x:f>
        <x:v>0</x:v>
      </x:c>
      <x:c r="R88" s="7" t="n">
        <x:f>COUNTIFS(RequirementLinks[Function ID],A88)</x:f>
        <x:v>1</x:v>
      </x:c>
    </x:row>
    <x:row r="89" ht="54" customHeight="1">
      <x:c r="A89" s="5" t="str">
        <x:v>FUN-0083</x:v>
      </x:c>
      <x:c r="B89" s="5" t="str">
        <x:v>Tag site observations</x:v>
      </x:c>
      <x:c r="C89" s="5" t="str">
        <x:v>FUN-0079</x:v>
      </x:c>
      <x:c r="D89" s="5" t="str">
        <x:v>Tag site observations by transforming site identifier; position; uncertainty; images into located and traceable site record.</x:v>
      </x:c>
      <x:c r="E89" s="5" t="str">
        <x:v>Science</x:v>
      </x:c>
      <x:c r="F89" s="5" t="str">
        <x:v>Build first</x:v>
      </x:c>
      <x:c r="G89" s="19"/>
      <x:c r="H89" s="5" t="str">
        <x:v>Proposed</x:v>
      </x:c>
      <x:c r="I89" s="5" t="str">
        <x:v>Site identifier; position; uncertainty; images</x:v>
      </x:c>
      <x:c r="J89" s="5" t="str">
        <x:v>Located and traceable site record</x:v>
      </x:c>
      <x:c r="K89" s="5" t="str">
        <x:v>Applicable mission; teleoperated and/or autonomous as allocated</x:v>
      </x:c>
      <x:c r="L89" s="5" t="str">
        <x:v>URC_2027_Lean_Master - Copy.xlsx / Master: R33, R34, R40. Proposed contribution to the selected working scope, not approval or verified satisfaction.</x:v>
      </x:c>
      <x:c r="M89" s="5" t="str">
        <x:v>Confirm decomposition depth, selected task fixtures and responsibility. Select mechanisms separately; no function allocation is verification evidence.</x:v>
      </x:c>
      <x:c r="N89" s="19"/>
      <x:c r="O89" s="20"/>
      <x:c r="P89" s="19"/>
      <x:c r="Q89" s="7" t="n">
        <x:f>COUNTIFS(Functions[Parent ID],A89)</x:f>
        <x:v>0</x:v>
      </x:c>
      <x:c r="R89" s="7" t="n">
        <x:f>COUNTIFS(RequirementLinks[Function ID],A89)</x:f>
        <x:v>3</x:v>
      </x:c>
    </x:row>
    <x:row r="90" ht="54" customHeight="1">
      <x:c r="A90" s="5" t="str">
        <x:v>FUN-0084</x:v>
      </x:c>
      <x:c r="B90" s="5" t="str">
        <x:v>Acquire subsurface sample</x:v>
      </x:c>
      <x:c r="C90" s="5" t="str">
        <x:v>FUN-0077</x:v>
      </x:c>
      <x:c r="D90" s="5" t="str">
        <x:v>Acquire subsurface sample by transforming selected site; sampling intent; material into sample with depth and quantity evidence.</x:v>
      </x:c>
      <x:c r="E90" s="5" t="str">
        <x:v>Science</x:v>
      </x:c>
      <x:c r="F90" s="5" t="str">
        <x:v>Build first</x:v>
      </x:c>
      <x:c r="G90" s="19"/>
      <x:c r="H90" s="5" t="str">
        <x:v>Proposed</x:v>
      </x:c>
      <x:c r="I90" s="5" t="str">
        <x:v>Selected site; sampling intent; material</x:v>
      </x:c>
      <x:c r="J90" s="5" t="str">
        <x:v>Sample with depth and quantity evidence</x:v>
      </x:c>
      <x:c r="K90" s="5" t="str">
        <x:v>Applicable mission; teleoperated and/or autonomous as allocated</x:v>
      </x:c>
      <x:c r="L90" s="5" t="str">
        <x:v>URC_2027_Lean_Master - Copy.xlsx / Master: R32, R37. Proposed contribution to the selected working scope, not approval or verified satisfaction.</x:v>
      </x:c>
      <x:c r="M90" s="5" t="str">
        <x:v>Confirm decomposition depth, selected task fixtures and responsibility. Select mechanisms separately; no function allocation is verification evidence.</x:v>
      </x:c>
      <x:c r="N90" s="19"/>
      <x:c r="O90" s="20"/>
      <x:c r="P90" s="19"/>
      <x:c r="Q90" s="7" t="n">
        <x:f>COUNTIFS(Functions[Parent ID],A90)</x:f>
        <x:v>3</x:v>
      </x:c>
      <x:c r="R90" s="7" t="n">
        <x:f>COUNTIFS(RequirementLinks[Function ID],A90)</x:f>
        <x:v>2</x:v>
      </x:c>
    </x:row>
    <x:row r="91" ht="54" customHeight="1">
      <x:c r="A91" s="5" t="str">
        <x:v>FUN-0085</x:v>
      </x:c>
      <x:c r="B91" s="5" t="str">
        <x:v>Establish sampling depth</x:v>
      </x:c>
      <x:c r="C91" s="5" t="str">
        <x:v>FUN-0084</x:v>
      </x:c>
      <x:c r="D91" s="5" t="str">
        <x:v>Establish sampling depth by transforming surface reference; collection geometry into referenced sample depth.</x:v>
      </x:c>
      <x:c r="E91" s="5" t="str">
        <x:v>Science</x:v>
      </x:c>
      <x:c r="F91" s="5" t="str">
        <x:v>Build first</x:v>
      </x:c>
      <x:c r="G91" s="19"/>
      <x:c r="H91" s="5" t="str">
        <x:v>Proposed</x:v>
      </x:c>
      <x:c r="I91" s="5" t="str">
        <x:v>Surface reference; collection geometry</x:v>
      </x:c>
      <x:c r="J91" s="5" t="str">
        <x:v>Referenced sample depth</x:v>
      </x:c>
      <x:c r="K91" s="5" t="str">
        <x:v>Applicable mission; teleoperated and/or autonomous as allocated</x:v>
      </x:c>
      <x:c r="L91" s="5" t="str">
        <x:v>URC_2027_Lean_Master - Copy.xlsx / Master: R37. Proposed contribution to the selected working scope, not approval or verified satisfaction.</x:v>
      </x:c>
      <x:c r="M91" s="5" t="str">
        <x:v>Confirm decomposition depth, selected task fixtures and responsibility. Select mechanisms separately; no function allocation is verification evidence.</x:v>
      </x:c>
      <x:c r="N91" s="19"/>
      <x:c r="O91" s="20"/>
      <x:c r="P91" s="19"/>
      <x:c r="Q91" s="7" t="n">
        <x:f>COUNTIFS(Functions[Parent ID],A91)</x:f>
        <x:v>0</x:v>
      </x:c>
      <x:c r="R91" s="7" t="n">
        <x:f>COUNTIFS(RequirementLinks[Function ID],A91)</x:f>
        <x:v>1</x:v>
      </x:c>
    </x:row>
    <x:row r="92" ht="54" customHeight="1">
      <x:c r="A92" s="5" t="str">
        <x:v>FUN-0086</x:v>
      </x:c>
      <x:c r="B92" s="5" t="str">
        <x:v>Collect sample material</x:v>
      </x:c>
      <x:c r="C92" s="5" t="str">
        <x:v>FUN-0084</x:v>
      </x:c>
      <x:c r="D92" s="5" t="str">
        <x:v>Collect sample material by transforming subsurface material; collector state into retained sample material.</x:v>
      </x:c>
      <x:c r="E92" s="5" t="str">
        <x:v>Science</x:v>
      </x:c>
      <x:c r="F92" s="5" t="str">
        <x:v>Build first</x:v>
      </x:c>
      <x:c r="G92" s="19"/>
      <x:c r="H92" s="5" t="str">
        <x:v>Proposed</x:v>
      </x:c>
      <x:c r="I92" s="5" t="str">
        <x:v>Subsurface material; collector state</x:v>
      </x:c>
      <x:c r="J92" s="5" t="str">
        <x:v>Retained sample material</x:v>
      </x:c>
      <x:c r="K92" s="5" t="str">
        <x:v>Applicable mission; teleoperated and/or autonomous as allocated</x:v>
      </x:c>
      <x:c r="L92" s="5" t="str">
        <x:v>URC_2027_Lean_Master - Copy.xlsx / Master: R37. Proposed contribution to the selected working scope, not approval or verified satisfaction.</x:v>
      </x:c>
      <x:c r="M92" s="5" t="str">
        <x:v>Confirm decomposition depth, selected task fixtures and responsibility. Select mechanisms separately; no function allocation is verification evidence.</x:v>
      </x:c>
      <x:c r="N92" s="19"/>
      <x:c r="O92" s="20"/>
      <x:c r="P92" s="19"/>
      <x:c r="Q92" s="7" t="n">
        <x:f>COUNTIFS(Functions[Parent ID],A92)</x:f>
        <x:v>0</x:v>
      </x:c>
      <x:c r="R92" s="7" t="n">
        <x:f>COUNTIFS(RequirementLinks[Function ID],A92)</x:f>
        <x:v>1</x:v>
      </x:c>
    </x:row>
    <x:row r="93" ht="54" customHeight="1">
      <x:c r="A93" s="5" t="str">
        <x:v>FUN-0087</x:v>
      </x:c>
      <x:c r="B93" s="5" t="str">
        <x:v>Quantify sampled material</x:v>
      </x:c>
      <x:c r="C93" s="5" t="str">
        <x:v>FUN-0084</x:v>
      </x:c>
      <x:c r="D93" s="5" t="str">
        <x:v>Quantify sampled material by transforming collected material; measurement reference into sample quantity or mass evidence.</x:v>
      </x:c>
      <x:c r="E93" s="5" t="str">
        <x:v>Science</x:v>
      </x:c>
      <x:c r="F93" s="5" t="str">
        <x:v>Build first</x:v>
      </x:c>
      <x:c r="G93" s="19"/>
      <x:c r="H93" s="5" t="str">
        <x:v>Proposed</x:v>
      </x:c>
      <x:c r="I93" s="5" t="str">
        <x:v>Collected material; measurement reference</x:v>
      </x:c>
      <x:c r="J93" s="5" t="str">
        <x:v>Sample quantity or mass evidence</x:v>
      </x:c>
      <x:c r="K93" s="5" t="str">
        <x:v>Applicable mission; teleoperated and/or autonomous as allocated</x:v>
      </x:c>
      <x:c r="L93" s="5" t="str">
        <x:v>URC_2027_Lean_Master - Copy.xlsx / Master: R37, R40. Proposed contribution to the selected working scope, not approval or verified satisfaction.</x:v>
      </x:c>
      <x:c r="M93" s="5" t="str">
        <x:v>Confirm decomposition depth, selected task fixtures and responsibility. Select mechanisms separately; no function allocation is verification evidence.</x:v>
      </x:c>
      <x:c r="N93" s="19"/>
      <x:c r="O93" s="20"/>
      <x:c r="P93" s="19"/>
      <x:c r="Q93" s="7" t="n">
        <x:f>COUNTIFS(Functions[Parent ID],A93)</x:f>
        <x:v>0</x:v>
      </x:c>
      <x:c r="R93" s="7" t="n">
        <x:f>COUNTIFS(RequirementLinks[Function ID],A93)</x:f>
        <x:v>2</x:v>
      </x:c>
    </x:row>
    <x:row r="94" ht="54" customHeight="1">
      <x:c r="A94" s="5" t="str">
        <x:v>FUN-0088</x:v>
      </x:c>
      <x:c r="B94" s="5" t="str">
        <x:v>Analyze sample</x:v>
      </x:c>
      <x:c r="C94" s="5" t="str">
        <x:v>FUN-0077</x:v>
      </x:c>
      <x:c r="D94" s="5" t="str">
        <x:v>Analyze sample by transforming sample or site; science procedure; calibration into science measurement results.</x:v>
      </x:c>
      <x:c r="E94" s="5" t="str">
        <x:v>Science</x:v>
      </x:c>
      <x:c r="F94" s="5" t="str">
        <x:v>Build first</x:v>
      </x:c>
      <x:c r="G94" s="19"/>
      <x:c r="H94" s="5" t="str">
        <x:v>Proposed</x:v>
      </x:c>
      <x:c r="I94" s="5" t="str">
        <x:v>Sample or site; science procedure; calibration</x:v>
      </x:c>
      <x:c r="J94" s="5" t="str">
        <x:v>Science measurement results</x:v>
      </x:c>
      <x:c r="K94" s="5" t="str">
        <x:v>Applicable mission; teleoperated and/or autonomous as allocated</x:v>
      </x:c>
      <x:c r="L94" s="5" t="str">
        <x:v>URC_2027_Lean_Master - Copy.xlsx / Master: R32. Proposed contribution to the selected working scope, not approval or verified satisfaction.</x:v>
      </x:c>
      <x:c r="M94" s="5" t="str">
        <x:v>Confirm decomposition depth, selected task fixtures and responsibility. Select mechanisms separately; no function allocation is verification evidence.</x:v>
      </x:c>
      <x:c r="N94" s="19"/>
      <x:c r="O94" s="20"/>
      <x:c r="P94" s="19"/>
      <x:c r="Q94" s="7" t="n">
        <x:f>COUNTIFS(Functions[Parent ID],A94)</x:f>
        <x:v>3</x:v>
      </x:c>
      <x:c r="R94" s="7" t="n">
        <x:f>COUNTIFS(RequirementLinks[Function ID],A94)</x:f>
        <x:v>1</x:v>
      </x:c>
    </x:row>
    <x:row r="95" ht="54" customHeight="1">
      <x:c r="A95" s="5" t="str">
        <x:v>FUN-0089</x:v>
      </x:c>
      <x:c r="B95" s="5" t="str">
        <x:v>Detect life indicators</x:v>
      </x:c>
      <x:c r="C95" s="5" t="str">
        <x:v>FUN-0088</x:v>
      </x:c>
      <x:c r="D95" s="5" t="str">
        <x:v>Use a selected onboard method to seek biological evidence interpretable against controls; environmental measurements alone are insufficient.</x:v>
      </x:c>
      <x:c r="E95" s="5" t="str">
        <x:v>Science</x:v>
      </x:c>
      <x:c r="F95" s="5" t="str">
        <x:v>Build first</x:v>
      </x:c>
      <x:c r="G95" s="19"/>
      <x:c r="H95" s="5" t="str">
        <x:v>Proposed</x:v>
      </x:c>
      <x:c r="I95" s="5" t="str">
        <x:v>Site sample or observation; method controls</x:v>
      </x:c>
      <x:c r="J95" s="5" t="str">
        <x:v>Recorded biological evidence and limitations</x:v>
      </x:c>
      <x:c r="K95" s="5" t="str">
        <x:v>Applicable mission; teleoperated and/or autonomous as allocated</x:v>
      </x:c>
      <x:c r="L95" s="5" t="str">
        <x:v>URC_2027_Lean_Master - Copy.xlsx / Master: R35. Proposed contribution to the selected working scope, not approval or verified satisfaction.</x:v>
      </x:c>
      <x:c r="M95" s="5" t="str">
        <x:v>Confirm decomposition depth, selected task fixtures and responsibility. Select mechanisms separately; no function allocation is verification evidence.</x:v>
      </x:c>
      <x:c r="N95" s="19"/>
      <x:c r="O95" s="20"/>
      <x:c r="P95" s="19"/>
      <x:c r="Q95" s="7" t="n">
        <x:f>COUNTIFS(Functions[Parent ID],A95)</x:f>
        <x:v>0</x:v>
      </x:c>
      <x:c r="R95" s="7" t="n">
        <x:f>COUNTIFS(RequirementLinks[Function ID],A95)</x:f>
        <x:v>1</x:v>
      </x:c>
    </x:row>
    <x:row r="96" ht="54" customHeight="1">
      <x:c r="A96" s="5" t="str">
        <x:v>FUN-0090</x:v>
      </x:c>
      <x:c r="B96" s="5" t="str">
        <x:v>Measure complementary science property</x:v>
      </x:c>
      <x:c r="C96" s="5" t="str">
        <x:v>FUN-0088</x:v>
      </x:c>
      <x:c r="D96" s="5" t="str">
        <x:v>Perform the chosen second scientific measurement at the site. No specific additional instrument is selected.</x:v>
      </x:c>
      <x:c r="E96" s="5" t="str">
        <x:v>Science</x:v>
      </x:c>
      <x:c r="F96" s="5" t="str">
        <x:v>Build first</x:v>
      </x:c>
      <x:c r="G96" s="19"/>
      <x:c r="H96" s="5" t="str">
        <x:v>Proposed</x:v>
      </x:c>
      <x:c r="I96" s="5" t="str">
        <x:v>Site material or observation; selected method and reference</x:v>
      </x:c>
      <x:c r="J96" s="5" t="str">
        <x:v>Recorded complementary onboard measurement</x:v>
      </x:c>
      <x:c r="K96" s="5" t="str">
        <x:v>Applicable mission; teleoperated and/or autonomous as allocated</x:v>
      </x:c>
      <x:c r="L96" s="5" t="str">
        <x:v>URC_2027_Lean_Master - Copy.xlsx / Master: R36. Proposed contribution to the selected working scope, not approval or verified satisfaction.</x:v>
      </x:c>
      <x:c r="M96" s="5" t="str">
        <x:v>Confirm decomposition depth, selected task fixtures and responsibility. Select mechanisms separately; no function allocation is verification evidence.</x:v>
      </x:c>
      <x:c r="N96" s="19"/>
      <x:c r="O96" s="20"/>
      <x:c r="P96" s="19"/>
      <x:c r="Q96" s="7" t="n">
        <x:f>COUNTIFS(Functions[Parent ID],A96)</x:f>
        <x:v>0</x:v>
      </x:c>
      <x:c r="R96" s="7" t="n">
        <x:f>COUNTIFS(RequirementLinks[Function ID],A96)</x:f>
        <x:v>1</x:v>
      </x:c>
    </x:row>
    <x:row r="97" ht="54" customHeight="1">
      <x:c r="A97" s="5" t="str">
        <x:v>FUN-0091</x:v>
      </x:c>
      <x:c r="B97" s="5" t="str">
        <x:v>Control assay sequence</x:v>
      </x:c>
      <x:c r="C97" s="5" t="str">
        <x:v>FUN-0088</x:v>
      </x:c>
      <x:c r="D97" s="5" t="str">
        <x:v>Control assay sequence by transforming procedure; reagent/sample state; permissions into executed analysis steps and assay status.</x:v>
      </x:c>
      <x:c r="E97" s="5" t="str">
        <x:v>Science</x:v>
      </x:c>
      <x:c r="F97" s="5" t="str">
        <x:v>Build first</x:v>
      </x:c>
      <x:c r="G97" s="19"/>
      <x:c r="H97" s="5" t="str">
        <x:v>Proposed</x:v>
      </x:c>
      <x:c r="I97" s="5" t="str">
        <x:v>Procedure; reagent/sample state; permissions</x:v>
      </x:c>
      <x:c r="J97" s="5" t="str">
        <x:v>Executed analysis steps and assay status</x:v>
      </x:c>
      <x:c r="K97" s="5" t="str">
        <x:v>Applicable mission; teleoperated and/or autonomous as allocated</x:v>
      </x:c>
      <x:c r="L97" s="5" t="str">
        <x:v>URC_2027_Lean_Master - Copy.xlsx / Master: R35, R36, R40. Proposed contribution to the selected working scope, not approval or verified satisfaction.</x:v>
      </x:c>
      <x:c r="M97" s="5" t="str">
        <x:v>Confirm decomposition depth, selected task fixtures and responsibility. Select mechanisms separately; no function allocation is verification evidence.</x:v>
      </x:c>
      <x:c r="N97" s="19"/>
      <x:c r="O97" s="20"/>
      <x:c r="P97" s="19"/>
      <x:c r="Q97" s="7" t="n">
        <x:f>COUNTIFS(Functions[Parent ID],A97)</x:f>
        <x:v>0</x:v>
      </x:c>
      <x:c r="R97" s="7" t="n">
        <x:f>COUNTIFS(RequirementLinks[Function ID],A97)</x:f>
        <x:v>3</x:v>
      </x:c>
    </x:row>
    <x:row r="98" ht="54" customHeight="1">
      <x:c r="A98" s="5" t="str">
        <x:v>FUN-0092</x:v>
      </x:c>
      <x:c r="B98" s="5" t="str">
        <x:v>Preserve sample provenance</x:v>
      </x:c>
      <x:c r="C98" s="5" t="str">
        <x:v>FUN-0077</x:v>
      </x:c>
      <x:c r="D98" s="5" t="str">
        <x:v>Maintain site, depth, treatment and control relationships through collection, analysis and caching.</x:v>
      </x:c>
      <x:c r="E98" s="5" t="str">
        <x:v>Science</x:v>
      </x:c>
      <x:c r="F98" s="5" t="str">
        <x:v>Build first</x:v>
      </x:c>
      <x:c r="G98" s="19"/>
      <x:c r="H98" s="5" t="str">
        <x:v>Proposed</x:v>
      </x:c>
      <x:c r="I98" s="5" t="str">
        <x:v>Sample identity; site; depth; treatment and controls</x:v>
      </x:c>
      <x:c r="J98" s="5" t="str">
        <x:v>Traceable sample and result history</x:v>
      </x:c>
      <x:c r="K98" s="5" t="str">
        <x:v>Applicable mission; teleoperated and/or autonomous as allocated</x:v>
      </x:c>
      <x:c r="L98" s="5" t="str">
        <x:v>URC_2027_Lean_Master - Copy.xlsx / Master: R40. Proposed contribution to the selected working scope, not approval or verified satisfaction.</x:v>
      </x:c>
      <x:c r="M98" s="5" t="str">
        <x:v>Confirm decomposition depth, selected task fixtures and responsibility. Select mechanisms separately; no function allocation is verification evidence.</x:v>
      </x:c>
      <x:c r="N98" s="19"/>
      <x:c r="O98" s="20"/>
      <x:c r="P98" s="19"/>
      <x:c r="Q98" s="7" t="n">
        <x:f>COUNTIFS(Functions[Parent ID],A98)</x:f>
        <x:v>2</x:v>
      </x:c>
      <x:c r="R98" s="7" t="n">
        <x:f>COUNTIFS(RequirementLinks[Function ID],A98)</x:f>
        <x:v>1</x:v>
      </x:c>
    </x:row>
    <x:row r="99" ht="54" customHeight="1">
      <x:c r="A99" s="5" t="str">
        <x:v>FUN-0093</x:v>
      </x:c>
      <x:c r="B99" s="5" t="str">
        <x:v>Isolate samples from contamination</x:v>
      </x:c>
      <x:c r="C99" s="5" t="str">
        <x:v>FUN-0092</x:v>
      </x:c>
      <x:c r="D99" s="5" t="str">
        <x:v>Isolate samples from contamination by transforming sample; contact surfaces; handling sequence into controlled contamination exposure.</x:v>
      </x:c>
      <x:c r="E99" s="5" t="str">
        <x:v>Science</x:v>
      </x:c>
      <x:c r="F99" s="5" t="str">
        <x:v>Build first</x:v>
      </x:c>
      <x:c r="G99" s="19"/>
      <x:c r="H99" s="5" t="str">
        <x:v>Proposed</x:v>
      </x:c>
      <x:c r="I99" s="5" t="str">
        <x:v>Sample; contact surfaces; handling sequence</x:v>
      </x:c>
      <x:c r="J99" s="5" t="str">
        <x:v>Controlled contamination exposure</x:v>
      </x:c>
      <x:c r="K99" s="5" t="str">
        <x:v>Applicable mission; teleoperated and/or autonomous as allocated</x:v>
      </x:c>
      <x:c r="L99" s="5" t="str">
        <x:v>URC_2027_Lean_Master - Copy.xlsx / Master: R37, R40. Proposed contribution to the selected working scope, not approval or verified satisfaction.</x:v>
      </x:c>
      <x:c r="M99" s="5" t="str">
        <x:v>Confirm decomposition depth, selected task fixtures and responsibility. Select mechanisms separately; no function allocation is verification evidence.</x:v>
      </x:c>
      <x:c r="N99" s="19"/>
      <x:c r="O99" s="20"/>
      <x:c r="P99" s="19"/>
      <x:c r="Q99" s="7" t="n">
        <x:f>COUNTIFS(Functions[Parent ID],A99)</x:f>
        <x:v>0</x:v>
      </x:c>
      <x:c r="R99" s="7" t="n">
        <x:f>COUNTIFS(RequirementLinks[Function ID],A99)</x:f>
        <x:v>2</x:v>
      </x:c>
    </x:row>
    <x:row r="100" ht="54" customHeight="1">
      <x:c r="A100" s="5" t="str">
        <x:v>FUN-0094</x:v>
      </x:c>
      <x:c r="B100" s="5" t="str">
        <x:v>Contain science liquids</x:v>
      </x:c>
      <x:c r="C100" s="5" t="str">
        <x:v>FUN-0092</x:v>
      </x:c>
      <x:c r="D100" s="5" t="str">
        <x:v>Contain science liquids by transforming reagents; water; reaction products; disturbances into liquids retained within permitted containment.</x:v>
      </x:c>
      <x:c r="E100" s="5" t="str">
        <x:v>Science</x:v>
      </x:c>
      <x:c r="F100" s="5" t="str">
        <x:v>Build first</x:v>
      </x:c>
      <x:c r="G100" s="19"/>
      <x:c r="H100" s="5" t="str">
        <x:v>Proposed</x:v>
      </x:c>
      <x:c r="I100" s="5" t="str">
        <x:v>Reagents; water; reaction products; disturbances</x:v>
      </x:c>
      <x:c r="J100" s="5" t="str">
        <x:v>Liquids retained within permitted containment</x:v>
      </x:c>
      <x:c r="K100" s="5" t="str">
        <x:v>Applicable mission; teleoperated and/or autonomous as allocated</x:v>
      </x:c>
      <x:c r="L100" s="5" t="str">
        <x:v>URC_2027_Lean_Master - Copy.xlsx / Master: R39. Proposed contribution to the selected working scope, not approval or verified satisfaction.</x:v>
      </x:c>
      <x:c r="M100" s="5" t="str">
        <x:v>Confirm decomposition depth, selected task fixtures and responsibility. Select mechanisms separately; no function allocation is verification evidence.</x:v>
      </x:c>
      <x:c r="N100" s="19"/>
      <x:c r="O100" s="20"/>
      <x:c r="P100" s="19"/>
      <x:c r="Q100" s="7" t="n">
        <x:f>COUNTIFS(Functions[Parent ID],A100)</x:f>
        <x:v>0</x:v>
      </x:c>
      <x:c r="R100" s="7" t="n">
        <x:f>COUNTIFS(RequirementLinks[Function ID],A100)</x:f>
        <x:v>1</x:v>
      </x:c>
    </x:row>
    <x:row r="101" ht="54" customHeight="1">
      <x:c r="A101" s="5" t="str">
        <x:v>FUN-0095</x:v>
      </x:c>
      <x:c r="B101" s="5" t="str">
        <x:v>Cache science sample</x:v>
      </x:c>
      <x:c r="C101" s="5" t="str">
        <x:v>FUN-0077</x:v>
      </x:c>
      <x:c r="D101" s="5" t="str">
        <x:v>Cache science sample by transforming selected collected sample; cache into returnable sealed sample cache.</x:v>
      </x:c>
      <x:c r="E101" s="5" t="str">
        <x:v>Science</x:v>
      </x:c>
      <x:c r="F101" s="5" t="str">
        <x:v>Build first</x:v>
      </x:c>
      <x:c r="G101" s="19"/>
      <x:c r="H101" s="5" t="str">
        <x:v>Proposed</x:v>
      </x:c>
      <x:c r="I101" s="5" t="str">
        <x:v>Selected collected sample; cache</x:v>
      </x:c>
      <x:c r="J101" s="5" t="str">
        <x:v>Returnable sealed sample cache</x:v>
      </x:c>
      <x:c r="K101" s="5" t="str">
        <x:v>Applicable mission; teleoperated and/or autonomous as allocated</x:v>
      </x:c>
      <x:c r="L101" s="5" t="str">
        <x:v>URC_2027_Lean_Master - Copy.xlsx / Master: R32, R38. Proposed contribution to the selected working scope, not approval or verified satisfaction.</x:v>
      </x:c>
      <x:c r="M101" s="5" t="str">
        <x:v>Confirm decomposition depth, selected task fixtures and responsibility. Select mechanisms separately; no function allocation is verification evidence.</x:v>
      </x:c>
      <x:c r="N101" s="19"/>
      <x:c r="O101" s="20"/>
      <x:c r="P101" s="19"/>
      <x:c r="Q101" s="7" t="n">
        <x:f>COUNTIFS(Functions[Parent ID],A101)</x:f>
        <x:v>5</x:v>
      </x:c>
      <x:c r="R101" s="7" t="n">
        <x:f>COUNTIFS(RequirementLinks[Function ID],A101)</x:f>
        <x:v>2</x:v>
      </x:c>
    </x:row>
    <x:row r="102" ht="54" customHeight="1">
      <x:c r="A102" s="5" t="str">
        <x:v>FUN-0096</x:v>
      </x:c>
      <x:c r="B102" s="5" t="str">
        <x:v>Transfer sample to cache</x:v>
      </x:c>
      <x:c r="C102" s="5" t="str">
        <x:v>FUN-0095</x:v>
      </x:c>
      <x:c r="D102" s="5" t="str">
        <x:v>Transfer sample to cache by transforming sample; open cache; identity into sample placed in identified cache.</x:v>
      </x:c>
      <x:c r="E102" s="5" t="str">
        <x:v>Science</x:v>
      </x:c>
      <x:c r="F102" s="5" t="str">
        <x:v>Build first</x:v>
      </x:c>
      <x:c r="G102" s="19"/>
      <x:c r="H102" s="5" t="str">
        <x:v>Proposed</x:v>
      </x:c>
      <x:c r="I102" s="5" t="str">
        <x:v>Sample; open cache; identity</x:v>
      </x:c>
      <x:c r="J102" s="5" t="str">
        <x:v>Sample placed in identified cache</x:v>
      </x:c>
      <x:c r="K102" s="5" t="str">
        <x:v>Applicable mission; teleoperated and/or autonomous as allocated</x:v>
      </x:c>
      <x:c r="L102" s="5" t="str">
        <x:v>URC_2027_Lean_Master - Copy.xlsx / Master: R38. Proposed contribution to the selected working scope, not approval or verified satisfaction.</x:v>
      </x:c>
      <x:c r="M102" s="5" t="str">
        <x:v>Confirm decomposition depth, selected task fixtures and responsibility. Select mechanisms separately; no function allocation is verification evidence.</x:v>
      </x:c>
      <x:c r="N102" s="19"/>
      <x:c r="O102" s="20"/>
      <x:c r="P102" s="19"/>
      <x:c r="Q102" s="7" t="n">
        <x:f>COUNTIFS(Functions[Parent ID],A102)</x:f>
        <x:v>0</x:v>
      </x:c>
      <x:c r="R102" s="7" t="n">
        <x:f>COUNTIFS(RequirementLinks[Function ID],A102)</x:f>
        <x:v>1</x:v>
      </x:c>
    </x:row>
    <x:row r="103" ht="54" customHeight="1">
      <x:c r="A103" s="5" t="str">
        <x:v>FUN-0097</x:v>
      </x:c>
      <x:c r="B103" s="5" t="str">
        <x:v>Seal science cache</x:v>
      </x:c>
      <x:c r="C103" s="5" t="str">
        <x:v>FUN-0095</x:v>
      </x:c>
      <x:c r="D103" s="5" t="str">
        <x:v>Seal science cache by transforming loaded cache; closure state into spill-resistant closed cache.</x:v>
      </x:c>
      <x:c r="E103" s="5" t="str">
        <x:v>Science</x:v>
      </x:c>
      <x:c r="F103" s="5" t="str">
        <x:v>Build first</x:v>
      </x:c>
      <x:c r="G103" s="19"/>
      <x:c r="H103" s="5" t="str">
        <x:v>Proposed</x:v>
      </x:c>
      <x:c r="I103" s="5" t="str">
        <x:v>Loaded cache; closure state</x:v>
      </x:c>
      <x:c r="J103" s="5" t="str">
        <x:v>Spill-resistant closed cache</x:v>
      </x:c>
      <x:c r="K103" s="5" t="str">
        <x:v>Applicable mission; teleoperated and/or autonomous as allocated</x:v>
      </x:c>
      <x:c r="L103" s="5" t="str">
        <x:v>URC_2027_Lean_Master - Copy.xlsx / Master: R38. Proposed contribution to the selected working scope, not approval or verified satisfaction.</x:v>
      </x:c>
      <x:c r="M103" s="5" t="str">
        <x:v>Confirm decomposition depth, selected task fixtures and responsibility. Select mechanisms separately; no function allocation is verification evidence.</x:v>
      </x:c>
      <x:c r="N103" s="19"/>
      <x:c r="O103" s="20"/>
      <x:c r="P103" s="19"/>
      <x:c r="Q103" s="7" t="n">
        <x:f>COUNTIFS(Functions[Parent ID],A103)</x:f>
        <x:v>0</x:v>
      </x:c>
      <x:c r="R103" s="7" t="n">
        <x:f>COUNTIFS(RequirementLinks[Function ID],A103)</x:f>
        <x:v>1</x:v>
      </x:c>
    </x:row>
    <x:row r="104" ht="54" customHeight="1">
      <x:c r="A104" s="5" t="str">
        <x:v>FUN-0098</x:v>
      </x:c>
      <x:c r="B104" s="5" t="str">
        <x:v>Retain science cache</x:v>
      </x:c>
      <x:c r="C104" s="5" t="str">
        <x:v>FUN-0095</x:v>
      </x:c>
      <x:c r="D104" s="5" t="str">
        <x:v>Retain science cache by transforming closed cache; vehicle disturbances into cache retained onboard.</x:v>
      </x:c>
      <x:c r="E104" s="5" t="str">
        <x:v>Science</x:v>
      </x:c>
      <x:c r="F104" s="5" t="str">
        <x:v>Build first</x:v>
      </x:c>
      <x:c r="G104" s="19"/>
      <x:c r="H104" s="5" t="str">
        <x:v>Proposed</x:v>
      </x:c>
      <x:c r="I104" s="5" t="str">
        <x:v>Closed cache; vehicle disturbances</x:v>
      </x:c>
      <x:c r="J104" s="5" t="str">
        <x:v>Cache retained onboard</x:v>
      </x:c>
      <x:c r="K104" s="5" t="str">
        <x:v>Applicable mission; teleoperated and/or autonomous as allocated</x:v>
      </x:c>
      <x:c r="L104" s="5" t="str">
        <x:v>URC_2027_Lean_Master - Copy.xlsx / Master: R38. Proposed contribution to the selected working scope, not approval or verified satisfaction.</x:v>
      </x:c>
      <x:c r="M104" s="5" t="str">
        <x:v>Confirm decomposition depth, selected task fixtures and responsibility. Select mechanisms separately; no function allocation is verification evidence.</x:v>
      </x:c>
      <x:c r="N104" s="19"/>
      <x:c r="O104" s="20"/>
      <x:c r="P104" s="19"/>
      <x:c r="Q104" s="7" t="n">
        <x:f>COUNTIFS(Functions[Parent ID],A104)</x:f>
        <x:v>0</x:v>
      </x:c>
      <x:c r="R104" s="7" t="n">
        <x:f>COUNTIFS(RequirementLinks[Function ID],A104)</x:f>
        <x:v>1</x:v>
      </x:c>
    </x:row>
    <x:row r="105" ht="54" customHeight="1">
      <x:c r="A105" s="5" t="str">
        <x:v>FUN-0099</x:v>
      </x:c>
      <x:c r="B105" s="5" t="str">
        <x:v>Return science cache</x:v>
      </x:c>
      <x:c r="C105" s="5" t="str">
        <x:v>FUN-0095</x:v>
      </x:c>
      <x:c r="D105" s="5" t="str">
        <x:v>Return science cache by transforming cached sample; return destination into cache available for handover.</x:v>
      </x:c>
      <x:c r="E105" s="5" t="str">
        <x:v>Science</x:v>
      </x:c>
      <x:c r="F105" s="5" t="str">
        <x:v>Build first</x:v>
      </x:c>
      <x:c r="G105" s="19"/>
      <x:c r="H105" s="5" t="str">
        <x:v>Proposed</x:v>
      </x:c>
      <x:c r="I105" s="5" t="str">
        <x:v>Cached sample; return destination</x:v>
      </x:c>
      <x:c r="J105" s="5" t="str">
        <x:v>Cache available for handover</x:v>
      </x:c>
      <x:c r="K105" s="5" t="str">
        <x:v>Applicable mission; teleoperated and/or autonomous as allocated</x:v>
      </x:c>
      <x:c r="L105" s="5" t="str">
        <x:v>URC_2027_Lean_Master - Copy.xlsx / Master: R32, R38. Proposed contribution to the selected working scope, not approval or verified satisfaction.</x:v>
      </x:c>
      <x:c r="M105" s="5" t="str">
        <x:v>Confirm decomposition depth, selected task fixtures and responsibility. Select mechanisms separately; no function allocation is verification evidence.</x:v>
      </x:c>
      <x:c r="N105" s="19"/>
      <x:c r="O105" s="20"/>
      <x:c r="P105" s="19"/>
      <x:c r="Q105" s="7" t="n">
        <x:f>COUNTIFS(Functions[Parent ID],A105)</x:f>
        <x:v>0</x:v>
      </x:c>
      <x:c r="R105" s="7" t="n">
        <x:f>COUNTIFS(RequirementLinks[Function ID],A105)</x:f>
        <x:v>2</x:v>
      </x:c>
    </x:row>
    <x:row r="106" ht="54" customHeight="1">
      <x:c r="A106" s="5" t="str">
        <x:v>FUN-0100</x:v>
      </x:c>
      <x:c r="B106" s="5" t="str">
        <x:v>Hand over science cache</x:v>
      </x:c>
      <x:c r="C106" s="5" t="str">
        <x:v>FUN-0095</x:v>
      </x:c>
      <x:c r="D106" s="5" t="str">
        <x:v>Hand over science cache by transforming returned rover; cache; receiving judge into removed and openable cache transferred to judge.</x:v>
      </x:c>
      <x:c r="E106" s="5" t="str">
        <x:v>Science</x:v>
      </x:c>
      <x:c r="F106" s="5" t="str">
        <x:v>Build first</x:v>
      </x:c>
      <x:c r="G106" s="19"/>
      <x:c r="H106" s="5" t="str">
        <x:v>Proposed</x:v>
      </x:c>
      <x:c r="I106" s="5" t="str">
        <x:v>Returned rover; cache; receiving judge</x:v>
      </x:c>
      <x:c r="J106" s="5" t="str">
        <x:v>Removed and openable cache transferred to judge</x:v>
      </x:c>
      <x:c r="K106" s="5" t="str">
        <x:v>Applicable mission; teleoperated and/or autonomous as allocated</x:v>
      </x:c>
      <x:c r="L106" s="5" t="str">
        <x:v>URC_2027_Lean_Master - Copy.xlsx / Master: R38. Proposed contribution to the selected working scope, not approval or verified satisfaction.</x:v>
      </x:c>
      <x:c r="M106" s="5" t="str">
        <x:v>Confirm decomposition depth, selected task fixtures and responsibility. Select mechanisms separately; no function allocation is verification evidence.</x:v>
      </x:c>
      <x:c r="N106" s="19"/>
      <x:c r="O106" s="20"/>
      <x:c r="P106" s="19"/>
      <x:c r="Q106" s="7" t="n">
        <x:f>COUNTIFS(Functions[Parent ID],A106)</x:f>
        <x:v>0</x:v>
      </x:c>
      <x:c r="R106" s="7" t="n">
        <x:f>COUNTIFS(RequirementLinks[Function ID],A106)</x:f>
        <x:v>1</x:v>
      </x:c>
    </x:row>
    <x:row r="107" ht="54" customHeight="1">
      <x:c r="A107" s="5" t="str">
        <x:v>FUN-0101</x:v>
      </x:c>
      <x:c r="B107" s="5" t="str">
        <x:v>Interpret science evidence</x:v>
      </x:c>
      <x:c r="C107" s="5" t="str">
        <x:v>FUN-0077</x:v>
      </x:c>
      <x:c r="D107" s="5" t="str">
        <x:v>Interpret science evidence by transforming site context; test results; uncertainty into habitability and geology interpretation.</x:v>
      </x:c>
      <x:c r="E107" s="5" t="str">
        <x:v>Science</x:v>
      </x:c>
      <x:c r="F107" s="5" t="str">
        <x:v>Build first</x:v>
      </x:c>
      <x:c r="G107" s="19"/>
      <x:c r="H107" s="5" t="str">
        <x:v>Proposed</x:v>
      </x:c>
      <x:c r="I107" s="5" t="str">
        <x:v>Site context; test results; uncertainty</x:v>
      </x:c>
      <x:c r="J107" s="5" t="str">
        <x:v>Habitability and geology interpretation</x:v>
      </x:c>
      <x:c r="K107" s="5" t="str">
        <x:v>Applicable mission; teleoperated and/or autonomous as allocated</x:v>
      </x:c>
      <x:c r="L107" s="5" t="str">
        <x:v>URC_2027_Lean_Master - Copy.xlsx / Master: R35, R40. Proposed contribution to the selected working scope, not approval or verified satisfaction.</x:v>
      </x:c>
      <x:c r="M107" s="5" t="str">
        <x:v>Confirm decomposition depth, selected task fixtures and responsibility. Select mechanisms separately; no function allocation is verification evidence.</x:v>
      </x:c>
      <x:c r="N107" s="19"/>
      <x:c r="O107" s="20"/>
      <x:c r="P107" s="19"/>
      <x:c r="Q107" s="7" t="n">
        <x:f>COUNTIFS(Functions[Parent ID],A107)</x:f>
        <x:v>0</x:v>
      </x:c>
      <x:c r="R107" s="7" t="n">
        <x:f>COUNTIFS(RequirementLinks[Function ID],A107)</x:f>
        <x:v>2</x:v>
      </x:c>
    </x:row>
    <x:row r="108" ht="68" customHeight="1">
      <x:c r="A108" s="5" t="str">
        <x:v>FUN-0102</x:v>
      </x:c>
      <x:c r="B108" s="5" t="str">
        <x:v>Present science findings</x:v>
      </x:c>
      <x:c r="C108" s="5" t="str">
        <x:v>FUN-0077</x:v>
      </x:c>
      <x:c r="D108" s="5" t="str">
        <x:v>Present science findings by transforming interpretation; records; collection rationale into evidence-supported science debrief.</x:v>
      </x:c>
      <x:c r="E108" s="5" t="str">
        <x:v>Science</x:v>
      </x:c>
      <x:c r="F108" s="5" t="str">
        <x:v>Supporting</x:v>
      </x:c>
      <x:c r="G108" s="19"/>
      <x:c r="H108" s="5" t="str">
        <x:v>Proposed</x:v>
      </x:c>
      <x:c r="I108" s="5" t="str">
        <x:v>Interpretation; records; collection rationale</x:v>
      </x:c>
      <x:c r="J108" s="5" t="str">
        <x:v>Evidence-supported science debrief</x:v>
      </x:c>
      <x:c r="K108" s="5" t="str">
        <x:v>Applicable mission; teleoperated and/or autonomous as allocated</x:v>
      </x:c>
      <x:c r="L108" s="5" t="str">
        <x:v>URC_2027_Lean_Master - Copy.xlsx: T06: science debrief support. No direct Master R-row allocation is asserted. No direct R-row allocation is asserted.</x:v>
      </x:c>
      <x:c r="M108" s="5" t="str">
        <x:v>Confirm decomposition depth, selected task fixtures and responsibility. Select mechanisms separately; no function allocation is verification evidence. Confirm that this supporting function is needed; a parent's allocation is not a direct allocation.</x:v>
      </x:c>
      <x:c r="N108" s="19"/>
      <x:c r="O108" s="20"/>
      <x:c r="P108" s="19"/>
      <x:c r="Q108" s="7" t="n">
        <x:f>COUNTIFS(Functions[Parent ID],A108)</x:f>
        <x:v>0</x:v>
      </x:c>
      <x:c r="R108" s="7" t="n">
        <x:f>COUNTIFS(RequirementLinks[Function ID],A108)</x:f>
        <x:v>0</x:v>
      </x:c>
    </x:row>
    <x:row r="109" ht="54" customHeight="1">
      <x:c r="A109" s="5" t="str">
        <x:v>FUN-0103</x:v>
      </x:c>
      <x:c r="B109" s="5" t="str">
        <x:v>Exchange mission information</x:v>
      </x:c>
      <x:c r="C109" s="5" t="str">
        <x:v>FUN-0001</x:v>
      </x:c>
      <x:c r="D109" s="5" t="str">
        <x:v>Exchange mission information by transforming operator requests; observations; system state into available mission information across system boundary.</x:v>
      </x:c>
      <x:c r="E109" s="5" t="str">
        <x:v>Information</x:v>
      </x:c>
      <x:c r="F109" s="5" t="str">
        <x:v>Build first</x:v>
      </x:c>
      <x:c r="G109" s="19"/>
      <x:c r="H109" s="5" t="str">
        <x:v>Proposed</x:v>
      </x:c>
      <x:c r="I109" s="5" t="str">
        <x:v>Operator requests; observations; system state</x:v>
      </x:c>
      <x:c r="J109" s="5" t="str">
        <x:v>Available mission information across system boundary</x:v>
      </x:c>
      <x:c r="K109" s="5" t="str">
        <x:v>Applicable mission; teleoperated and/or autonomous as allocated</x:v>
      </x:c>
      <x:c r="L109" s="5" t="str">
        <x:v>URC_2027_Lean_Master - Copy.xlsx / Master: R15. Proposed contribution to the selected working scope, not approval or verified satisfaction.</x:v>
      </x:c>
      <x:c r="M109" s="5" t="str">
        <x:v>Confirm decomposition depth, selected task fixtures and responsibility. Select mechanisms separately; no function allocation is verification evidence.</x:v>
      </x:c>
      <x:c r="N109" s="19"/>
      <x:c r="O109" s="20"/>
      <x:c r="P109" s="19"/>
      <x:c r="Q109" s="7" t="n">
        <x:f>COUNTIFS(Functions[Parent ID],A109)</x:f>
        <x:v>8</x:v>
      </x:c>
      <x:c r="R109" s="7" t="n">
        <x:f>COUNTIFS(RequirementLinks[Function ID],A109)</x:f>
        <x:v>1</x:v>
      </x:c>
    </x:row>
    <x:row r="110" ht="54" customHeight="1">
      <x:c r="A110" s="5" t="str">
        <x:v>FUN-0104</x:v>
      </x:c>
      <x:c r="B110" s="5" t="str">
        <x:v>Transfer operator commands</x:v>
      </x:c>
      <x:c r="C110" s="5" t="str">
        <x:v>FUN-0103</x:v>
      </x:c>
      <x:c r="D110" s="5" t="str">
        <x:v>Transfer operator commands by transforming c2 commands; link state; authority into commands delivered to permitted rover recipient.</x:v>
      </x:c>
      <x:c r="E110" s="5" t="str">
        <x:v>Information</x:v>
      </x:c>
      <x:c r="F110" s="5" t="str">
        <x:v>Build first</x:v>
      </x:c>
      <x:c r="G110" s="19"/>
      <x:c r="H110" s="5" t="str">
        <x:v>Proposed</x:v>
      </x:c>
      <x:c r="I110" s="5" t="str">
        <x:v>C2 commands; link state; authority</x:v>
      </x:c>
      <x:c r="J110" s="5" t="str">
        <x:v>Commands delivered to permitted rover recipient</x:v>
      </x:c>
      <x:c r="K110" s="5" t="str">
        <x:v>Applicable mission; teleoperated and/or autonomous as allocated</x:v>
      </x:c>
      <x:c r="L110" s="5" t="str">
        <x:v>URC_2027_Lean_Master - Copy.xlsx / Master: R15, R16, R18. Proposed contribution to the selected working scope, not approval or verified satisfaction.</x:v>
      </x:c>
      <x:c r="M110" s="5" t="str">
        <x:v>Confirm decomposition depth, selected task fixtures and responsibility. Select mechanisms separately; no function allocation is verification evidence.</x:v>
      </x:c>
      <x:c r="N110" s="19"/>
      <x:c r="O110" s="20"/>
      <x:c r="P110" s="19"/>
      <x:c r="Q110" s="7" t="n">
        <x:f>COUNTIFS(Functions[Parent ID],A110)</x:f>
        <x:v>0</x:v>
      </x:c>
      <x:c r="R110" s="7" t="n">
        <x:f>COUNTIFS(RequirementLinks[Function ID],A110)</x:f>
        <x:v>3</x:v>
      </x:c>
    </x:row>
    <x:row r="111" ht="54" customHeight="1">
      <x:c r="A111" s="5" t="str">
        <x:v>FUN-0105</x:v>
      </x:c>
      <x:c r="B111" s="5" t="str">
        <x:v>Transfer rover telemetry</x:v>
      </x:c>
      <x:c r="C111" s="5" t="str">
        <x:v>FUN-0103</x:v>
      </x:c>
      <x:c r="D111" s="5" t="str">
        <x:v>Transfer rover telemetry by transforming rover state; link capacity; freshness into telemetry delivered to c2.</x:v>
      </x:c>
      <x:c r="E111" s="5" t="str">
        <x:v>Information</x:v>
      </x:c>
      <x:c r="F111" s="5" t="str">
        <x:v>Build first</x:v>
      </x:c>
      <x:c r="G111" s="19"/>
      <x:c r="H111" s="5" t="str">
        <x:v>Proposed</x:v>
      </x:c>
      <x:c r="I111" s="5" t="str">
        <x:v>Rover state; link capacity; freshness</x:v>
      </x:c>
      <x:c r="J111" s="5" t="str">
        <x:v>Telemetry delivered to C2</x:v>
      </x:c>
      <x:c r="K111" s="5" t="str">
        <x:v>Applicable mission; teleoperated and/or autonomous as allocated</x:v>
      </x:c>
      <x:c r="L111" s="5" t="str">
        <x:v>URC_2027_Lean_Master - Copy.xlsx / Master: R15, R16, R18. Proposed contribution to the selected working scope, not approval or verified satisfaction.</x:v>
      </x:c>
      <x:c r="M111" s="5" t="str">
        <x:v>Confirm decomposition depth, selected task fixtures and responsibility. Select mechanisms separately; no function allocation is verification evidence.</x:v>
      </x:c>
      <x:c r="N111" s="19"/>
      <x:c r="O111" s="20"/>
      <x:c r="P111" s="19"/>
      <x:c r="Q111" s="7" t="n">
        <x:f>COUNTIFS(Functions[Parent ID],A111)</x:f>
        <x:v>0</x:v>
      </x:c>
      <x:c r="R111" s="7" t="n">
        <x:f>COUNTIFS(RequirementLinks[Function ID],A111)</x:f>
        <x:v>3</x:v>
      </x:c>
    </x:row>
    <x:row r="112" ht="54" customHeight="1">
      <x:c r="A112" s="5" t="str">
        <x:v>FUN-0106</x:v>
      </x:c>
      <x:c r="B112" s="5" t="str">
        <x:v>Deliver situational imagery</x:v>
      </x:c>
      <x:c r="C112" s="5" t="str">
        <x:v>FUN-0103</x:v>
      </x:c>
      <x:c r="D112" s="5" t="str">
        <x:v>Deliver situational imagery by transforming mission camera observations; link capacity into usable mission views at c2.</x:v>
      </x:c>
      <x:c r="E112" s="5" t="str">
        <x:v>Information</x:v>
      </x:c>
      <x:c r="F112" s="5" t="str">
        <x:v>Build first</x:v>
      </x:c>
      <x:c r="G112" s="19"/>
      <x:c r="H112" s="5" t="str">
        <x:v>Proposed</x:v>
      </x:c>
      <x:c r="I112" s="5" t="str">
        <x:v>Mission camera observations; link capacity</x:v>
      </x:c>
      <x:c r="J112" s="5" t="str">
        <x:v>Usable mission views at C2</x:v>
      </x:c>
      <x:c r="K112" s="5" t="str">
        <x:v>Applicable mission; teleoperated and/or autonomous as allocated</x:v>
      </x:c>
      <x:c r="L112" s="5" t="str">
        <x:v>URC_2027_Lean_Master - Copy.xlsx / Master: R15, R16, R18. Proposed contribution to the selected working scope, not approval or verified satisfaction.</x:v>
      </x:c>
      <x:c r="M112" s="5" t="str">
        <x:v>Confirm decomposition depth, selected task fixtures and responsibility. Select mechanisms separately; no function allocation is verification evidence.</x:v>
      </x:c>
      <x:c r="N112" s="19"/>
      <x:c r="O112" s="20"/>
      <x:c r="P112" s="19"/>
      <x:c r="Q112" s="7" t="n">
        <x:f>COUNTIFS(Functions[Parent ID],A112)</x:f>
        <x:v>2</x:v>
      </x:c>
      <x:c r="R112" s="7" t="n">
        <x:f>COUNTIFS(RequirementLinks[Function ID],A112)</x:f>
        <x:v>3</x:v>
      </x:c>
    </x:row>
    <x:row r="113" ht="54" customHeight="1">
      <x:c r="A113" s="5" t="str">
        <x:v>FUN-0107</x:v>
      </x:c>
      <x:c r="B113" s="5" t="str">
        <x:v>Observe mission scene</x:v>
      </x:c>
      <x:c r="C113" s="5" t="str">
        <x:v>FUN-0106</x:v>
      </x:c>
      <x:c r="D113" s="5" t="str">
        <x:v>Observe mission scene by transforming scene illumination; viewpoint; sensor state into mission scene observations.</x:v>
      </x:c>
      <x:c r="E113" s="5" t="str">
        <x:v>Information</x:v>
      </x:c>
      <x:c r="F113" s="5" t="str">
        <x:v>Build first</x:v>
      </x:c>
      <x:c r="G113" s="19"/>
      <x:c r="H113" s="5" t="str">
        <x:v>Proposed</x:v>
      </x:c>
      <x:c r="I113" s="5" t="str">
        <x:v>Scene illumination; viewpoint; sensor state</x:v>
      </x:c>
      <x:c r="J113" s="5" t="str">
        <x:v>Mission scene observations</x:v>
      </x:c>
      <x:c r="K113" s="5" t="str">
        <x:v>Applicable mission; teleoperated and/or autonomous as allocated</x:v>
      </x:c>
      <x:c r="L113" s="5" t="str">
        <x:v>URC_2027_Lean_Master - Copy.xlsx / Master: R15, R18. Proposed contribution to the selected working scope, not approval or verified satisfaction.</x:v>
      </x:c>
      <x:c r="M113" s="5" t="str">
        <x:v>Confirm decomposition depth, selected task fixtures and responsibility. Select mechanisms separately; no function allocation is verification evidence.</x:v>
      </x:c>
      <x:c r="N113" s="19"/>
      <x:c r="O113" s="20"/>
      <x:c r="P113" s="19"/>
      <x:c r="Q113" s="7" t="n">
        <x:f>COUNTIFS(Functions[Parent ID],A113)</x:f>
        <x:v>0</x:v>
      </x:c>
      <x:c r="R113" s="7" t="n">
        <x:f>COUNTIFS(RequirementLinks[Function ID],A113)</x:f>
        <x:v>2</x:v>
      </x:c>
    </x:row>
    <x:row r="114" ht="54" customHeight="1">
      <x:c r="A114" s="5" t="str">
        <x:v>FUN-0108</x:v>
      </x:c>
      <x:c r="B114" s="5" t="str">
        <x:v>Encode scene imagery</x:v>
      </x:c>
      <x:c r="C114" s="5" t="str">
        <x:v>FUN-0106</x:v>
      </x:c>
      <x:c r="D114" s="5" t="str">
        <x:v>Encode scene imagery by transforming scene data; quality and latency budget into transportable imagery stream.</x:v>
      </x:c>
      <x:c r="E114" s="5" t="str">
        <x:v>Information</x:v>
      </x:c>
      <x:c r="F114" s="5" t="str">
        <x:v>Design candidate</x:v>
      </x:c>
      <x:c r="G114" s="19"/>
      <x:c r="H114" s="5" t="str">
        <x:v>Proposed</x:v>
      </x:c>
      <x:c r="I114" s="5" t="str">
        <x:v>Scene data; quality and latency budget</x:v>
      </x:c>
      <x:c r="J114" s="5" t="str">
        <x:v>Transportable imagery stream</x:v>
      </x:c>
      <x:c r="K114" s="5" t="str">
        <x:v>Applicable mission; teleoperated and/or autonomous as allocated</x:v>
      </x:c>
      <x:c r="L114" s="5" t="str">
        <x:v>URC_2027_Lean_Master - Copy.xlsx: R15, R16 and R18: imagery encoding is a candidate decomposition; no codec or transport architecture is selected. No direct R-row allocation is asserted.</x:v>
      </x:c>
      <x:c r="M114" s="5" t="str">
        <x:v>Retain or replace this proposed decomposition during mechanism selection; do not count it as an approved hardware or software component.</x:v>
      </x:c>
      <x:c r="N114" s="19"/>
      <x:c r="O114" s="20"/>
      <x:c r="P114" s="19"/>
      <x:c r="Q114" s="7" t="n">
        <x:f>COUNTIFS(Functions[Parent ID],A114)</x:f>
        <x:v>0</x:v>
      </x:c>
      <x:c r="R114" s="7" t="n">
        <x:f>COUNTIFS(RequirementLinks[Function ID],A114)</x:f>
        <x:v>0</x:v>
      </x:c>
    </x:row>
    <x:row r="115" ht="54" customHeight="1">
      <x:c r="A115" s="5" t="str">
        <x:v>FUN-0109</x:v>
      </x:c>
      <x:c r="B115" s="5" t="str">
        <x:v>Monitor communication health</x:v>
      </x:c>
      <x:c r="C115" s="5" t="str">
        <x:v>FUN-0103</x:v>
      </x:c>
      <x:c r="D115" s="5" t="str">
        <x:v>Monitor communication health by transforming link measurements; heartbeats; traffic age into degradation/loss indication and validity.</x:v>
      </x:c>
      <x:c r="E115" s="5" t="str">
        <x:v>Information</x:v>
      </x:c>
      <x:c r="F115" s="5" t="str">
        <x:v>Build first</x:v>
      </x:c>
      <x:c r="G115" s="19"/>
      <x:c r="H115" s="5" t="str">
        <x:v>Proposed</x:v>
      </x:c>
      <x:c r="I115" s="5" t="str">
        <x:v>Link measurements; heartbeats; traffic age</x:v>
      </x:c>
      <x:c r="J115" s="5" t="str">
        <x:v>Degradation/loss indication and validity</x:v>
      </x:c>
      <x:c r="K115" s="5" t="str">
        <x:v>Applicable mission; teleoperated and/or autonomous as allocated</x:v>
      </x:c>
      <x:c r="L115" s="5" t="str">
        <x:v>URC_2027_Lean_Master - Copy.xlsx / Master: R16, R17, R18. Proposed contribution to the selected working scope, not approval or verified satisfaction.</x:v>
      </x:c>
      <x:c r="M115" s="5" t="str">
        <x:v>Confirm decomposition depth, selected task fixtures and responsibility. Select mechanisms separately; no function allocation is verification evidence.</x:v>
      </x:c>
      <x:c r="N115" s="19"/>
      <x:c r="O115" s="20"/>
      <x:c r="P115" s="19"/>
      <x:c r="Q115" s="7" t="n">
        <x:f>COUNTIFS(Functions[Parent ID],A115)</x:f>
        <x:v>0</x:v>
      </x:c>
      <x:c r="R115" s="7" t="n">
        <x:f>COUNTIFS(RequirementLinks[Function ID],A115)</x:f>
        <x:v>3</x:v>
      </x:c>
    </x:row>
    <x:row r="116" ht="54" customHeight="1">
      <x:c r="A116" s="5" t="str">
        <x:v>FUN-0110</x:v>
      </x:c>
      <x:c r="B116" s="5" t="str">
        <x:v>Configure communication channel</x:v>
      </x:c>
      <x:c r="C116" s="5" t="str">
        <x:v>FUN-0103</x:v>
      </x:c>
      <x:c r="D116" s="5" t="str">
        <x:v>Configure communication channel by transforming permitted band/channel; device capability into coordinated communication configuration.</x:v>
      </x:c>
      <x:c r="E116" s="5" t="str">
        <x:v>Information</x:v>
      </x:c>
      <x:c r="F116" s="5" t="str">
        <x:v>Build first</x:v>
      </x:c>
      <x:c r="G116" s="19"/>
      <x:c r="H116" s="5" t="str">
        <x:v>Proposed</x:v>
      </x:c>
      <x:c r="I116" s="5" t="str">
        <x:v>Permitted band/channel; device capability</x:v>
      </x:c>
      <x:c r="J116" s="5" t="str">
        <x:v>Coordinated communication configuration</x:v>
      </x:c>
      <x:c r="K116" s="5" t="str">
        <x:v>Applicable mission; teleoperated and/or autonomous as allocated</x:v>
      </x:c>
      <x:c r="L116" s="5" t="str">
        <x:v>URC_2027_Lean_Master - Copy.xlsx / Master: R19. Proposed contribution to the selected working scope, not approval or verified satisfaction.</x:v>
      </x:c>
      <x:c r="M116" s="5" t="str">
        <x:v>Confirm decomposition depth, selected task fixtures and responsibility. Select mechanisms separately; no function allocation is verification evidence.</x:v>
      </x:c>
      <x:c r="N116" s="19"/>
      <x:c r="O116" s="20"/>
      <x:c r="P116" s="19"/>
      <x:c r="Q116" s="7" t="n">
        <x:f>COUNTIFS(Functions[Parent ID],A116)</x:f>
        <x:v>0</x:v>
      </x:c>
      <x:c r="R116" s="7" t="n">
        <x:f>COUNTIFS(RequirementLinks[Function ID],A116)</x:f>
        <x:v>1</x:v>
      </x:c>
    </x:row>
    <x:row r="117" ht="54" customHeight="1">
      <x:c r="A117" s="5" t="str">
        <x:v>FUN-0111</x:v>
      </x:c>
      <x:c r="B117" s="5" t="str">
        <x:v>Maintain communication access</x:v>
      </x:c>
      <x:c r="C117" s="5" t="str">
        <x:v>FUN-0103</x:v>
      </x:c>
      <x:c r="D117" s="5" t="str">
        <x:v>Maintain useful communication on the selected mission routes, including representative obstructions and range cases. No universal blockage guarantee or specific radio technology is selected.</x:v>
      </x:c>
      <x:c r="E117" s="5" t="str">
        <x:v>Information</x:v>
      </x:c>
      <x:c r="F117" s="5" t="str">
        <x:v>Build first</x:v>
      </x:c>
      <x:c r="G117" s="19"/>
      <x:c r="H117" s="5" t="str">
        <x:v>Proposed</x:v>
      </x:c>
      <x:c r="I117" s="5" t="str">
        <x:v>Selected task location; tested path conditions; permitted operating methods</x:v>
      </x:c>
      <x:c r="J117" s="5" t="str">
        <x:v>Communication access sufficient for task completion</x:v>
      </x:c>
      <x:c r="K117" s="5" t="str">
        <x:v>Applicable mission; teleoperated and/or autonomous as allocated</x:v>
      </x:c>
      <x:c r="L117" s="5" t="str">
        <x:v>URC_2027_Lean_Master - Copy.xlsx / Master: R16. Proposed contribution to the selected working scope, not approval or verified satisfaction.</x:v>
      </x:c>
      <x:c r="M117" s="5" t="str">
        <x:v>Confirm decomposition depth, selected task fixtures and responsibility. Select mechanisms separately; no function allocation is verification evidence.</x:v>
      </x:c>
      <x:c r="N117" s="19"/>
      <x:c r="O117" s="20"/>
      <x:c r="P117" s="19"/>
      <x:c r="Q117" s="7" t="n">
        <x:f>COUNTIFS(Functions[Parent ID],A117)</x:f>
        <x:v>1</x:v>
      </x:c>
      <x:c r="R117" s="7" t="n">
        <x:f>COUNTIFS(RequirementLinks[Function ID],A117)</x:f>
        <x:v>1</x:v>
      </x:c>
    </x:row>
    <x:row r="118" ht="54" customHeight="1">
      <x:c r="A118" s="5" t="str">
        <x:v>FUN-0112</x:v>
      </x:c>
      <x:c r="B118" s="5" t="str">
        <x:v>Present mission information</x:v>
      </x:c>
      <x:c r="C118" s="5" t="str">
        <x:v>FUN-0103</x:v>
      </x:c>
      <x:c r="D118" s="5" t="str">
        <x:v>Present mission information by transforming telemetry; imagery; objectives; validity into readable operator situation display.</x:v>
      </x:c>
      <x:c r="E118" s="5" t="str">
        <x:v>Information</x:v>
      </x:c>
      <x:c r="F118" s="5" t="str">
        <x:v>Build first</x:v>
      </x:c>
      <x:c r="G118" s="19"/>
      <x:c r="H118" s="5" t="str">
        <x:v>Proposed</x:v>
      </x:c>
      <x:c r="I118" s="5" t="str">
        <x:v>Telemetry; imagery; objectives; validity</x:v>
      </x:c>
      <x:c r="J118" s="5" t="str">
        <x:v>Readable operator situation display</x:v>
      </x:c>
      <x:c r="K118" s="5" t="str">
        <x:v>Applicable mission; teleoperated and/or autonomous as allocated</x:v>
      </x:c>
      <x:c r="L118" s="5" t="str">
        <x:v>URC_2027_Lean_Master - Copy.xlsx / Master: R15, R18, R44. Proposed contribution to the selected working scope, not approval or verified satisfaction.</x:v>
      </x:c>
      <x:c r="M118" s="5" t="str">
        <x:v>Confirm decomposition depth, selected task fixtures and responsibility. Select mechanisms separately; no function allocation is verification evidence.</x:v>
      </x:c>
      <x:c r="N118" s="19"/>
      <x:c r="O118" s="20"/>
      <x:c r="P118" s="19"/>
      <x:c r="Q118" s="7" t="n">
        <x:f>COUNTIFS(Functions[Parent ID],A118)</x:f>
        <x:v>3</x:v>
      </x:c>
      <x:c r="R118" s="7" t="n">
        <x:f>COUNTIFS(RequirementLinks[Function ID],A118)</x:f>
        <x:v>3</x:v>
      </x:c>
    </x:row>
    <x:row r="119" ht="54" customHeight="1">
      <x:c r="A119" s="5" t="str">
        <x:v>FUN-0113</x:v>
      </x:c>
      <x:c r="B119" s="5" t="str">
        <x:v>Display target recognition</x:v>
      </x:c>
      <x:c r="C119" s="5" t="str">
        <x:v>FUN-0112</x:v>
      </x:c>
      <x:c r="D119" s="5" t="str">
        <x:v>Display a recognized object target if the deferred object-recognition objectives are later selected. No direct requirement in the current Excel mandates this display.</x:v>
      </x:c>
      <x:c r="E119" s="5" t="str">
        <x:v>Information</x:v>
      </x:c>
      <x:c r="F119" s="5" t="str">
        <x:v>Deferred</x:v>
      </x:c>
      <x:c r="G119" s="19"/>
      <x:c r="H119" s="5" t="str">
        <x:v>Proposed</x:v>
      </x:c>
      <x:c r="I119" s="5" t="str">
        <x:v>Confirmed target identity; image location; recognition state</x:v>
      </x:c>
      <x:c r="J119" s="5" t="str">
        <x:v>Recognized object target indicated at C2</x:v>
      </x:c>
      <x:c r="K119" s="5" t="str">
        <x:v>Applicable mission; teleoperated and/or autonomous as allocated</x:v>
      </x:c>
      <x:c r="L119" s="5" t="str">
        <x:v>URC_2027_Lean_Master - Copy.xlsx / Cut options: C04. Retained catalog option with no active R-row allocation. The source Team decision is Suggested, not formal approval.</x:v>
      </x:c>
      <x:c r="M119" s="5" t="str">
        <x:v>Revisit only after the initial selected tasks work and current course/scoring evidence justifies the effort. Record any team scope decision before activation.</x:v>
      </x:c>
      <x:c r="N119" s="19"/>
      <x:c r="O119" s="20"/>
      <x:c r="P119" s="19"/>
      <x:c r="Q119" s="7" t="n">
        <x:f>COUNTIFS(Functions[Parent ID],A119)</x:f>
        <x:v>0</x:v>
      </x:c>
      <x:c r="R119" s="7" t="n">
        <x:f>COUNTIFS(RequirementLinks[Function ID],A119)</x:f>
        <x:v>0</x:v>
      </x:c>
    </x:row>
    <x:row r="120" ht="54" customHeight="1">
      <x:c r="A120" s="5" t="str">
        <x:v>FUN-0114</x:v>
      </x:c>
      <x:c r="B120" s="5" t="str">
        <x:v>Announce rover mode</x:v>
      </x:c>
      <x:c r="C120" s="5" t="str">
        <x:v>FUN-0112</x:v>
      </x:c>
      <x:c r="D120" s="5" t="str">
        <x:v>Announce rover mode by transforming mode; arrival state; display rules into external mode/arrival signal and operator indication.</x:v>
      </x:c>
      <x:c r="E120" s="5" t="str">
        <x:v>Information</x:v>
      </x:c>
      <x:c r="F120" s="5" t="str">
        <x:v>Build first</x:v>
      </x:c>
      <x:c r="G120" s="19"/>
      <x:c r="H120" s="5" t="str">
        <x:v>Proposed</x:v>
      </x:c>
      <x:c r="I120" s="5" t="str">
        <x:v>Mode; arrival state; display rules</x:v>
      </x:c>
      <x:c r="J120" s="5" t="str">
        <x:v>External mode/arrival signal and operator indication</x:v>
      </x:c>
      <x:c r="K120" s="5" t="str">
        <x:v>Applicable mission; teleoperated and/or autonomous as allocated</x:v>
      </x:c>
      <x:c r="L120" s="5" t="str">
        <x:v>URC_2027_Lean_Master - Copy.xlsx / Master: R44. Proposed contribution to the selected working scope, not approval or verified satisfaction.</x:v>
      </x:c>
      <x:c r="M120" s="5" t="str">
        <x:v>Confirm decomposition depth, selected task fixtures and responsibility. Select mechanisms separately; no function allocation is verification evidence.</x:v>
      </x:c>
      <x:c r="N120" s="19"/>
      <x:c r="O120" s="20"/>
      <x:c r="P120" s="19"/>
      <x:c r="Q120" s="7" t="n">
        <x:f>COUNTIFS(Functions[Parent ID],A120)</x:f>
        <x:v>0</x:v>
      </x:c>
      <x:c r="R120" s="7" t="n">
        <x:f>COUNTIFS(RequirementLinks[Function ID],A120)</x:f>
        <x:v>1</x:v>
      </x:c>
    </x:row>
    <x:row r="121" ht="54" customHeight="1">
      <x:c r="A121" s="5" t="str">
        <x:v>FUN-0115</x:v>
      </x:c>
      <x:c r="B121" s="5" t="str">
        <x:v>Record mission data</x:v>
      </x:c>
      <x:c r="C121" s="5" t="str">
        <x:v>FUN-0103</x:v>
      </x:c>
      <x:c r="D121" s="5" t="str">
        <x:v>Record mission data by transforming measurements; images; events; identifiers into retained mission records.</x:v>
      </x:c>
      <x:c r="E121" s="5" t="str">
        <x:v>Information</x:v>
      </x:c>
      <x:c r="F121" s="5" t="str">
        <x:v>Build first</x:v>
      </x:c>
      <x:c r="G121" s="19"/>
      <x:c r="H121" s="5" t="str">
        <x:v>Proposed</x:v>
      </x:c>
      <x:c r="I121" s="5" t="str">
        <x:v>Measurements; images; events; identifiers</x:v>
      </x:c>
      <x:c r="J121" s="5" t="str">
        <x:v>Retained mission records</x:v>
      </x:c>
      <x:c r="K121" s="5" t="str">
        <x:v>Applicable mission; teleoperated and/or autonomous as allocated</x:v>
      </x:c>
      <x:c r="L121" s="5" t="str">
        <x:v>URC_2027_Lean_Master - Copy.xlsx / Master: R34. Proposed contribution to the selected working scope, not approval or verified satisfaction.</x:v>
      </x:c>
      <x:c r="M121" s="5" t="str">
        <x:v>Confirm decomposition depth, selected task fixtures and responsibility. Select mechanisms separately; no function allocation is verification evidence.</x:v>
      </x:c>
      <x:c r="N121" s="19"/>
      <x:c r="O121" s="20"/>
      <x:c r="P121" s="19"/>
      <x:c r="Q121" s="7" t="n">
        <x:f>COUNTIFS(Functions[Parent ID],A121)</x:f>
        <x:v>4</x:v>
      </x:c>
      <x:c r="R121" s="7" t="n">
        <x:f>COUNTIFS(RequirementLinks[Function ID],A121)</x:f>
        <x:v>1</x:v>
      </x:c>
    </x:row>
    <x:row r="122" ht="54" customHeight="1">
      <x:c r="A122" s="5" t="str">
        <x:v>FUN-0116</x:v>
      </x:c>
      <x:c r="B122" s="5" t="str">
        <x:v>Associate record metadata</x:v>
      </x:c>
      <x:c r="C122" s="5" t="str">
        <x:v>FUN-0115</x:v>
      </x:c>
      <x:c r="D122" s="5" t="str">
        <x:v>Associate record metadata by transforming record; time; site/sample/configuration identity into traceable contextualized record.</x:v>
      </x:c>
      <x:c r="E122" s="5" t="str">
        <x:v>Information</x:v>
      </x:c>
      <x:c r="F122" s="5" t="str">
        <x:v>Build first</x:v>
      </x:c>
      <x:c r="G122" s="19"/>
      <x:c r="H122" s="5" t="str">
        <x:v>Proposed</x:v>
      </x:c>
      <x:c r="I122" s="5" t="str">
        <x:v>Record; time; site/sample/configuration identity</x:v>
      </x:c>
      <x:c r="J122" s="5" t="str">
        <x:v>Traceable contextualized record</x:v>
      </x:c>
      <x:c r="K122" s="5" t="str">
        <x:v>Applicable mission; teleoperated and/or autonomous as allocated</x:v>
      </x:c>
      <x:c r="L122" s="5" t="str">
        <x:v>URC_2027_Lean_Master - Copy.xlsx / Master: R34, R40. Proposed contribution to the selected working scope, not approval or verified satisfaction.</x:v>
      </x:c>
      <x:c r="M122" s="5" t="str">
        <x:v>Confirm decomposition depth, selected task fixtures and responsibility. Select mechanisms separately; no function allocation is verification evidence.</x:v>
      </x:c>
      <x:c r="N122" s="19"/>
      <x:c r="O122" s="20"/>
      <x:c r="P122" s="19"/>
      <x:c r="Q122" s="7" t="n">
        <x:f>COUNTIFS(Functions[Parent ID],A122)</x:f>
        <x:v>0</x:v>
      </x:c>
      <x:c r="R122" s="7" t="n">
        <x:f>COUNTIFS(RequirementLinks[Function ID],A122)</x:f>
        <x:v>2</x:v>
      </x:c>
    </x:row>
    <x:row r="123" ht="68" customHeight="1">
      <x:c r="A123" s="5" t="str">
        <x:v>FUN-0117</x:v>
      </x:c>
      <x:c r="B123" s="5" t="str">
        <x:v>Record diagnostic events</x:v>
      </x:c>
      <x:c r="C123" s="5" t="str">
        <x:v>FUN-0115</x:v>
      </x:c>
      <x:c r="D123" s="5" t="str">
        <x:v>Record diagnostic events by transforming commands; transitions; faults; configuration into time-correlated diagnostic history.</x:v>
      </x:c>
      <x:c r="E123" s="5" t="str">
        <x:v>Information</x:v>
      </x:c>
      <x:c r="F123" s="5" t="str">
        <x:v>Supporting</x:v>
      </x:c>
      <x:c r="G123" s="19"/>
      <x:c r="H123" s="5" t="str">
        <x:v>Proposed</x:v>
      </x:c>
      <x:c r="I123" s="5" t="str">
        <x:v>Commands; transitions; faults; configuration</x:v>
      </x:c>
      <x:c r="J123" s="5" t="str">
        <x:v>Time-correlated diagnostic history</x:v>
      </x:c>
      <x:c r="K123" s="5" t="str">
        <x:v>Applicable mission; teleoperated and/or autonomous as allocated</x:v>
      </x:c>
      <x:c r="L123" s="5" t="str">
        <x:v>URC_2027_Lean_Master - Copy.xlsx: T07 and T08: supporting fault diagnosis and short failure/change evidence. No direct R-row allocation is asserted.</x:v>
      </x:c>
      <x:c r="M123" s="5" t="str">
        <x:v>Confirm decomposition depth, selected task fixtures and responsibility. Select mechanisms separately; no function allocation is verification evidence. Confirm that this supporting function is needed; a parent's allocation is not a direct allocation.</x:v>
      </x:c>
      <x:c r="N123" s="19"/>
      <x:c r="O123" s="20"/>
      <x:c r="P123" s="19"/>
      <x:c r="Q123" s="7" t="n">
        <x:f>COUNTIFS(Functions[Parent ID],A123)</x:f>
        <x:v>0</x:v>
      </x:c>
      <x:c r="R123" s="7" t="n">
        <x:f>COUNTIFS(RequirementLinks[Function ID],A123)</x:f>
        <x:v>0</x:v>
      </x:c>
    </x:row>
    <x:row r="124" ht="54" customHeight="1">
      <x:c r="A124" s="5" t="str">
        <x:v>FUN-0118</x:v>
      </x:c>
      <x:c r="B124" s="5" t="str">
        <x:v>Retrieve mission records</x:v>
      </x:c>
      <x:c r="C124" s="5" t="str">
        <x:v>FUN-0115</x:v>
      </x:c>
      <x:c r="D124" s="5" t="str">
        <x:v>Retrieve mission records by transforming record query; stored evidence into available records for review or replay.</x:v>
      </x:c>
      <x:c r="E124" s="5" t="str">
        <x:v>Information</x:v>
      </x:c>
      <x:c r="F124" s="5" t="str">
        <x:v>Build first</x:v>
      </x:c>
      <x:c r="G124" s="19"/>
      <x:c r="H124" s="5" t="str">
        <x:v>Proposed</x:v>
      </x:c>
      <x:c r="I124" s="5" t="str">
        <x:v>Record query; stored evidence</x:v>
      </x:c>
      <x:c r="J124" s="5" t="str">
        <x:v>Available records for review or replay</x:v>
      </x:c>
      <x:c r="K124" s="5" t="str">
        <x:v>Applicable mission; teleoperated and/or autonomous as allocated</x:v>
      </x:c>
      <x:c r="L124" s="5" t="str">
        <x:v>URC_2027_Lean_Master - Copy.xlsx / Master: R34. Proposed contribution to the selected working scope, not approval or verified satisfaction.</x:v>
      </x:c>
      <x:c r="M124" s="5" t="str">
        <x:v>Confirm decomposition depth, selected task fixtures and responsibility. Select mechanisms separately; no function allocation is verification evidence.</x:v>
      </x:c>
      <x:c r="N124" s="19"/>
      <x:c r="O124" s="20"/>
      <x:c r="P124" s="19"/>
      <x:c r="Q124" s="7" t="n">
        <x:f>COUNTIFS(Functions[Parent ID],A124)</x:f>
        <x:v>0</x:v>
      </x:c>
      <x:c r="R124" s="7" t="n">
        <x:f>COUNTIFS(RequirementLinks[Function ID],A124)</x:f>
        <x:v>1</x:v>
      </x:c>
    </x:row>
    <x:row r="125" ht="54" customHeight="1">
      <x:c r="A125" s="5" t="str">
        <x:v>FUN-0119</x:v>
      </x:c>
      <x:c r="B125" s="5" t="str">
        <x:v>Maintain mission data availability</x:v>
      </x:c>
      <x:c r="C125" s="5" t="str">
        <x:v>FUN-0115</x:v>
      </x:c>
      <x:c r="D125" s="5" t="str">
        <x:v>Maintain mission data and software availability for blind offline operation and post-mission debrief.</x:v>
      </x:c>
      <x:c r="E125" s="5" t="str">
        <x:v>Information</x:v>
      </x:c>
      <x:c r="F125" s="5" t="str">
        <x:v>Build first</x:v>
      </x:c>
      <x:c r="G125" s="19"/>
      <x:c r="H125" s="5" t="str">
        <x:v>Proposed</x:v>
      </x:c>
      <x:c r="I125" s="5" t="str">
        <x:v>Required software, maps and records; local storage state</x:v>
      </x:c>
      <x:c r="J125" s="5" t="str">
        <x:v>Locally available mission information</x:v>
      </x:c>
      <x:c r="K125" s="5" t="str">
        <x:v>Applicable mission; teleoperated and/or autonomous as allocated</x:v>
      </x:c>
      <x:c r="L125" s="5" t="str">
        <x:v>URC_2027_Lean_Master - Copy.xlsx / Master: R15, R34. Proposed contribution to the selected working scope, not approval or verified satisfaction.</x:v>
      </x:c>
      <x:c r="M125" s="5" t="str">
        <x:v>Confirm decomposition depth, selected task fixtures and responsibility. Select mechanisms separately; no function allocation is verification evidence.</x:v>
      </x:c>
      <x:c r="N125" s="19"/>
      <x:c r="O125" s="20"/>
      <x:c r="P125" s="19"/>
      <x:c r="Q125" s="7" t="n">
        <x:f>COUNTIFS(Functions[Parent ID],A125)</x:f>
        <x:v>0</x:v>
      </x:c>
      <x:c r="R125" s="7" t="n">
        <x:f>COUNTIFS(RequirementLinks[Function ID],A125)</x:f>
        <x:v>2</x:v>
      </x:c>
    </x:row>
    <x:row r="126" ht="54" customHeight="1">
      <x:c r="A126" s="5" t="str">
        <x:v>FUN-0120</x:v>
      </x:c>
      <x:c r="B126" s="5" t="str">
        <x:v>Monitor energy state</x:v>
      </x:c>
      <x:c r="C126" s="5" t="str">
        <x:v>FUN-0006</x:v>
      </x:c>
      <x:c r="D126" s="5" t="str">
        <x:v>Monitor energy state by transforming source/load measurements; capacity estimate into energy availability and abnormal-state report.</x:v>
      </x:c>
      <x:c r="E126" s="5" t="str">
        <x:v>Energy</x:v>
      </x:c>
      <x:c r="F126" s="5" t="str">
        <x:v>Build first</x:v>
      </x:c>
      <x:c r="G126" s="19"/>
      <x:c r="H126" s="5" t="str">
        <x:v>Proposed</x:v>
      </x:c>
      <x:c r="I126" s="5" t="str">
        <x:v>Source/load measurements; capacity estimate</x:v>
      </x:c>
      <x:c r="J126" s="5" t="str">
        <x:v>Energy availability and abnormal-state report</x:v>
      </x:c>
      <x:c r="K126" s="5" t="str">
        <x:v>Disabled; teleoperated; autonomous; fault response</x:v>
      </x:c>
      <x:c r="L126" s="5" t="str">
        <x:v>URC_2027_Lean_Master - Copy.xlsx / Master: R10, R18. Proposed contribution to the selected working scope, not approval or verified satisfaction.</x:v>
      </x:c>
      <x:c r="M126" s="5" t="str">
        <x:v>Confirm decomposition depth, selected task fixtures and responsibility. Select mechanisms separately; no function allocation is verification evidence.</x:v>
      </x:c>
      <x:c r="N126" s="19"/>
      <x:c r="O126" s="20"/>
      <x:c r="P126" s="19"/>
      <x:c r="Q126" s="7" t="n">
        <x:f>COUNTIFS(Functions[Parent ID],A126)</x:f>
        <x:v>0</x:v>
      </x:c>
      <x:c r="R126" s="7" t="n">
        <x:f>COUNTIFS(RequirementLinks[Function ID],A126)</x:f>
        <x:v>2</x:v>
      </x:c>
    </x:row>
    <x:row r="127" ht="54" customHeight="1">
      <x:c r="A127" s="5" t="str">
        <x:v>FUN-0121</x:v>
      </x:c>
      <x:c r="B127" s="5" t="str">
        <x:v>Condition electrical power</x:v>
      </x:c>
      <x:c r="C127" s="5" t="str">
        <x:v>FUN-0006</x:v>
      </x:c>
      <x:c r="D127" s="5" t="str">
        <x:v>Condition electrical power by transforming source voltage; load requirements into power within required load characteristics.</x:v>
      </x:c>
      <x:c r="E127" s="5" t="str">
        <x:v>Energy</x:v>
      </x:c>
      <x:c r="F127" s="5" t="str">
        <x:v>Build first</x:v>
      </x:c>
      <x:c r="G127" s="19"/>
      <x:c r="H127" s="5" t="str">
        <x:v>Proposed</x:v>
      </x:c>
      <x:c r="I127" s="5" t="str">
        <x:v>Source voltage; load requirements</x:v>
      </x:c>
      <x:c r="J127" s="5" t="str">
        <x:v>Power within required load characteristics</x:v>
      </x:c>
      <x:c r="K127" s="5" t="str">
        <x:v>Disabled; teleoperated; autonomous; fault response</x:v>
      </x:c>
      <x:c r="L127" s="5" t="str">
        <x:v>URC_2027_Lean_Master - Copy.xlsx / Master: R08. Proposed contribution to the selected working scope, not approval or verified satisfaction.</x:v>
      </x:c>
      <x:c r="M127" s="5" t="str">
        <x:v>Confirm decomposition depth, selected task fixtures and responsibility. Select mechanisms separately; no function allocation is verification evidence.</x:v>
      </x:c>
      <x:c r="N127" s="19"/>
      <x:c r="O127" s="20"/>
      <x:c r="P127" s="19"/>
      <x:c r="Q127" s="7" t="n">
        <x:f>COUNTIFS(Functions[Parent ID],A127)</x:f>
        <x:v>0</x:v>
      </x:c>
      <x:c r="R127" s="7" t="n">
        <x:f>COUNTIFS(RequirementLinks[Function ID],A127)</x:f>
        <x:v>1</x:v>
      </x:c>
    </x:row>
    <x:row r="128" ht="54" customHeight="1">
      <x:c r="A128" s="5" t="str">
        <x:v>FUN-0122</x:v>
      </x:c>
      <x:c r="B128" s="5" t="str">
        <x:v>Protect power circuits</x:v>
      </x:c>
      <x:c r="C128" s="5" t="str">
        <x:v>FUN-0006</x:v>
      </x:c>
      <x:c r="D128" s="5" t="str">
        <x:v>Protect power circuits by transforming fault current/voltage; circuit limits into isolated fault or limited circuit exposure.</x:v>
      </x:c>
      <x:c r="E128" s="5" t="str">
        <x:v>Energy</x:v>
      </x:c>
      <x:c r="F128" s="5" t="str">
        <x:v>Build first</x:v>
      </x:c>
      <x:c r="G128" s="19"/>
      <x:c r="H128" s="5" t="str">
        <x:v>Proposed</x:v>
      </x:c>
      <x:c r="I128" s="5" t="str">
        <x:v>Fault current/voltage; circuit limits</x:v>
      </x:c>
      <x:c r="J128" s="5" t="str">
        <x:v>Isolated fault or limited circuit exposure</x:v>
      </x:c>
      <x:c r="K128" s="5" t="str">
        <x:v>Disabled; teleoperated; autonomous; fault response</x:v>
      </x:c>
      <x:c r="L128" s="5" t="str">
        <x:v>URC_2027_Lean_Master - Copy.xlsx / Master: R07. Proposed contribution to the selected working scope, not approval or verified satisfaction.</x:v>
      </x:c>
      <x:c r="M128" s="5" t="str">
        <x:v>Confirm decomposition depth, selected task fixtures and responsibility. Select mechanisms separately; no function allocation is verification evidence.</x:v>
      </x:c>
      <x:c r="N128" s="19"/>
      <x:c r="O128" s="20"/>
      <x:c r="P128" s="19"/>
      <x:c r="Q128" s="7" t="n">
        <x:f>COUNTIFS(Functions[Parent ID],A128)</x:f>
        <x:v>0</x:v>
      </x:c>
      <x:c r="R128" s="7" t="n">
        <x:f>COUNTIFS(RequirementLinks[Function ID],A128)</x:f>
        <x:v>1</x:v>
      </x:c>
    </x:row>
    <x:row r="129" ht="54" customHeight="1">
      <x:c r="A129" s="5" t="str">
        <x:v>FUN-0123</x:v>
      </x:c>
      <x:c r="B129" s="5" t="str">
        <x:v>Isolate battery energy</x:v>
      </x:c>
      <x:c r="C129" s="5" t="str">
        <x:v>FUN-0009</x:v>
      </x:c>
      <x:c r="D129" s="5" t="str">
        <x:v>Cut all battery power to every rover system when the physical emergency stop is actuated.</x:v>
      </x:c>
      <x:c r="E129" s="5" t="str">
        <x:v>Safety</x:v>
      </x:c>
      <x:c r="F129" s="5" t="str">
        <x:v>Build first</x:v>
      </x:c>
      <x:c r="G129" s="19"/>
      <x:c r="H129" s="5" t="str">
        <x:v>Proposed</x:v>
      </x:c>
      <x:c r="I129" s="5" t="str">
        <x:v>Physical emergency-stop request; battery feeds</x:v>
      </x:c>
      <x:c r="J129" s="5" t="str">
        <x:v>All rover battery-fed systems de-energized</x:v>
      </x:c>
      <x:c r="K129" s="5" t="str">
        <x:v>Disabled; teleoperated; autonomous; fault response</x:v>
      </x:c>
      <x:c r="L129" s="5" t="str">
        <x:v>URC_2027_Lean_Master - Copy.xlsx / Master: R05. Proposed contribution to the selected working scope, not approval or verified satisfaction.</x:v>
      </x:c>
      <x:c r="M129" s="5" t="str">
        <x:v>Confirm decomposition depth, selected task fixtures and responsibility. Select mechanisms separately; no function allocation is verification evidence.</x:v>
      </x:c>
      <x:c r="N129" s="19"/>
      <x:c r="O129" s="20"/>
      <x:c r="P129" s="19"/>
      <x:c r="Q129" s="7" t="n">
        <x:f>COUNTIFS(Functions[Parent ID],A129)</x:f>
        <x:v>0</x:v>
      </x:c>
      <x:c r="R129" s="7" t="n">
        <x:f>COUNTIFS(RequirementLinks[Function ID],A129)</x:f>
        <x:v>1</x:v>
      </x:c>
    </x:row>
    <x:row r="130" ht="54" customHeight="1">
      <x:c r="A130" s="5" t="str">
        <x:v>FUN-0124</x:v>
      </x:c>
      <x:c r="B130" s="5" t="str">
        <x:v>Inhibit motion commands</x:v>
      </x:c>
      <x:c r="C130" s="5" t="str">
        <x:v>FUN-0009</x:v>
      </x:c>
      <x:c r="D130" s="5" t="str">
        <x:v>Inhibit motion commands by transforming stale inputs; fault; unsafe state into motion commands suppressed or safe response applied.</x:v>
      </x:c>
      <x:c r="E130" s="5" t="str">
        <x:v>Safety</x:v>
      </x:c>
      <x:c r="F130" s="5" t="str">
        <x:v>Build first</x:v>
      </x:c>
      <x:c r="G130" s="19"/>
      <x:c r="H130" s="5" t="str">
        <x:v>Proposed</x:v>
      </x:c>
      <x:c r="I130" s="5" t="str">
        <x:v>Stale inputs; fault; unsafe state</x:v>
      </x:c>
      <x:c r="J130" s="5" t="str">
        <x:v>Motion commands suppressed or safe response applied</x:v>
      </x:c>
      <x:c r="K130" s="5" t="str">
        <x:v>Disabled; teleoperated; autonomous; fault response</x:v>
      </x:c>
      <x:c r="L130" s="5" t="str">
        <x:v>URC_2027_Lean_Master - Copy.xlsx / Master: R17. Proposed contribution to the selected working scope, not approval or verified satisfaction.</x:v>
      </x:c>
      <x:c r="M130" s="5" t="str">
        <x:v>Confirm decomposition depth, selected task fixtures and responsibility. Select mechanisms separately; no function allocation is verification evidence.</x:v>
      </x:c>
      <x:c r="N130" s="19"/>
      <x:c r="O130" s="20"/>
      <x:c r="P130" s="19"/>
      <x:c r="Q130" s="7" t="n">
        <x:f>COUNTIFS(Functions[Parent ID],A130)</x:f>
        <x:v>0</x:v>
      </x:c>
      <x:c r="R130" s="7" t="n">
        <x:f>COUNTIFS(RequirementLinks[Function ID],A130)</x:f>
        <x:v>1</x:v>
      </x:c>
    </x:row>
    <x:row r="131" ht="68" customHeight="1">
      <x:c r="A131" s="5" t="str">
        <x:v>FUN-0125</x:v>
      </x:c>
      <x:c r="B131" s="5" t="str">
        <x:v>Detect hazardous conditions</x:v>
      </x:c>
      <x:c r="C131" s="5" t="str">
        <x:v>FUN-0009</x:v>
      </x:c>
      <x:c r="D131" s="5" t="str">
        <x:v>Detect hazardous conditions by transforming component health; sensor validity; operating context into hazard/fault indication.</x:v>
      </x:c>
      <x:c r="E131" s="5" t="str">
        <x:v>Safety</x:v>
      </x:c>
      <x:c r="F131" s="5" t="str">
        <x:v>Supporting</x:v>
      </x:c>
      <x:c r="G131" s="19"/>
      <x:c r="H131" s="5" t="str">
        <x:v>Proposed</x:v>
      </x:c>
      <x:c r="I131" s="5" t="str">
        <x:v>Component health; sensor validity; operating context</x:v>
      </x:c>
      <x:c r="J131" s="5" t="str">
        <x:v>Hazard/fault indication</x:v>
      </x:c>
      <x:c r="K131" s="5" t="str">
        <x:v>Disabled; teleoperated; autonomous; fault response</x:v>
      </x:c>
      <x:c r="L131" s="5" t="str">
        <x:v>URC_2027_Lean_Master - Copy.xlsx: R05, R06 and R17: supporting detection for safety responses. No direct R-row allocation is asserted.</x:v>
      </x:c>
      <x:c r="M131" s="5" t="str">
        <x:v>Confirm decomposition depth, selected task fixtures and responsibility. Select mechanisms separately; no function allocation is verification evidence. Confirm that this supporting function is needed; a parent's allocation is not a direct allocation.</x:v>
      </x:c>
      <x:c r="N131" s="19"/>
      <x:c r="O131" s="20"/>
      <x:c r="P131" s="19"/>
      <x:c r="Q131" s="7" t="n">
        <x:f>COUNTIFS(Functions[Parent ID],A131)</x:f>
        <x:v>0</x:v>
      </x:c>
      <x:c r="R131" s="7" t="n">
        <x:f>COUNTIFS(RequirementLinks[Function ID],A131)</x:f>
        <x:v>0</x:v>
      </x:c>
    </x:row>
    <x:row r="132" ht="54" customHeight="1">
      <x:c r="A132" s="5" t="str">
        <x:v>FUN-0126</x:v>
      </x:c>
      <x:c r="B132" s="5" t="str">
        <x:v>Request emergency stop</x:v>
      </x:c>
      <x:c r="C132" s="5" t="str">
        <x:v>FUN-0009</x:v>
      </x:c>
      <x:c r="D132" s="5" t="str">
        <x:v>Request emergency stop by transforming observed emergency; accessible stop control into emergency stop request.</x:v>
      </x:c>
      <x:c r="E132" s="5" t="str">
        <x:v>Safety</x:v>
      </x:c>
      <x:c r="F132" s="5" t="str">
        <x:v>Build first</x:v>
      </x:c>
      <x:c r="G132" s="19"/>
      <x:c r="H132" s="5" t="str">
        <x:v>Proposed</x:v>
      </x:c>
      <x:c r="I132" s="5" t="str">
        <x:v>Observed emergency; accessible stop control</x:v>
      </x:c>
      <x:c r="J132" s="5" t="str">
        <x:v>Emergency stop request</x:v>
      </x:c>
      <x:c r="K132" s="5" t="str">
        <x:v>Disabled; teleoperated; autonomous; fault response</x:v>
      </x:c>
      <x:c r="L132" s="5" t="str">
        <x:v>URC_2027_Lean_Master - Copy.xlsx / Master: R05. Proposed contribution to the selected working scope, not approval or verified satisfaction.</x:v>
      </x:c>
      <x:c r="M132" s="5" t="str">
        <x:v>Confirm decomposition depth, selected task fixtures and responsibility. Select mechanisms separately; no function allocation is verification evidence.</x:v>
      </x:c>
      <x:c r="N132" s="19"/>
      <x:c r="O132" s="20"/>
      <x:c r="P132" s="19"/>
      <x:c r="Q132" s="7" t="n">
        <x:f>COUNTIFS(Functions[Parent ID],A132)</x:f>
        <x:v>0</x:v>
      </x:c>
      <x:c r="R132" s="7" t="n">
        <x:f>COUNTIFS(RequirementLinks[Function ID],A132)</x:f>
        <x:v>1</x:v>
      </x:c>
    </x:row>
    <x:row r="133" ht="54" customHeight="1">
      <x:c r="A133" s="5" t="str">
        <x:v>FUN-0127</x:v>
      </x:c>
      <x:c r="B133" s="5" t="str">
        <x:v>Control restart authorization</x:v>
      </x:c>
      <x:c r="C133" s="5" t="str">
        <x:v>FUN-0009</x:v>
      </x:c>
      <x:c r="D133" s="5" t="str">
        <x:v>Prevent automatic motion restart after power restoration until a person deliberately rearms the rover.</x:v>
      </x:c>
      <x:c r="E133" s="5" t="str">
        <x:v>Safety</x:v>
      </x:c>
      <x:c r="F133" s="5" t="str">
        <x:v>Build first</x:v>
      </x:c>
      <x:c r="G133" s="19"/>
      <x:c r="H133" s="5" t="str">
        <x:v>Proposed</x:v>
      </x:c>
      <x:c r="I133" s="5" t="str">
        <x:v>Power-restoration state; deliberate human rearm</x:v>
      </x:c>
      <x:c r="J133" s="5" t="str">
        <x:v>Motion remains inhibited until deliberate rearm</x:v>
      </x:c>
      <x:c r="K133" s="5" t="str">
        <x:v>Disabled; teleoperated; autonomous; fault response</x:v>
      </x:c>
      <x:c r="L133" s="5" t="str">
        <x:v>URC_2027_Lean_Master - Copy.xlsx / Master: R06, R17. Proposed contribution to the selected working scope, not approval or verified satisfaction.</x:v>
      </x:c>
      <x:c r="M133" s="5" t="str">
        <x:v>Confirm decomposition depth, selected task fixtures and responsibility. Select mechanisms separately; no function allocation is verification evidence.</x:v>
      </x:c>
      <x:c r="N133" s="19"/>
      <x:c r="O133" s="20"/>
      <x:c r="P133" s="19"/>
      <x:c r="Q133" s="7" t="n">
        <x:f>COUNTIFS(Functions[Parent ID],A133)</x:f>
        <x:v>0</x:v>
      </x:c>
      <x:c r="R133" s="7" t="n">
        <x:f>COUNTIFS(RequirementLinks[Function ID],A133)</x:f>
        <x:v>2</x:v>
      </x:c>
    </x:row>
    <x:row r="134" ht="54" customHeight="1">
      <x:c r="A134" s="5" t="str">
        <x:v>FUN-0128</x:v>
      </x:c>
      <x:c r="B134" s="5" t="str">
        <x:v>Protect equipment from environment</x:v>
      </x:c>
      <x:c r="C134" s="5" t="str">
        <x:v>FUN-0001</x:v>
      </x:c>
      <x:c r="D134" s="5" t="str">
        <x:v>Protect equipment from environment by transforming environmental exposure; equipment limits into functional protected equipment.</x:v>
      </x:c>
      <x:c r="E134" s="5" t="str">
        <x:v>Protection</x:v>
      </x:c>
      <x:c r="F134" s="5" t="str">
        <x:v>Build first</x:v>
      </x:c>
      <x:c r="G134" s="19"/>
      <x:c r="H134" s="5" t="str">
        <x:v>Proposed</x:v>
      </x:c>
      <x:c r="I134" s="5" t="str">
        <x:v>Environmental exposure; equipment limits</x:v>
      </x:c>
      <x:c r="J134" s="5" t="str">
        <x:v>Functional protected equipment</x:v>
      </x:c>
      <x:c r="K134" s="5" t="str">
        <x:v>Applicable mission; teleoperated and/or autonomous as allocated</x:v>
      </x:c>
      <x:c r="L134" s="5" t="str">
        <x:v>URC_2027_Lean_Master - Copy.xlsx / Master: R09. Proposed contribution to the selected working scope, not approval or verified satisfaction.</x:v>
      </x:c>
      <x:c r="M134" s="5" t="str">
        <x:v>Confirm decomposition depth, selected task fixtures and responsibility. Select mechanisms separately; no function allocation is verification evidence.</x:v>
      </x:c>
      <x:c r="N134" s="19"/>
      <x:c r="O134" s="20"/>
      <x:c r="P134" s="19"/>
      <x:c r="Q134" s="7" t="n">
        <x:f>COUNTIFS(Functions[Parent ID],A134)</x:f>
        <x:v>3</x:v>
      </x:c>
      <x:c r="R134" s="7" t="n">
        <x:f>COUNTIFS(RequirementLinks[Function ID],A134)</x:f>
        <x:v>1</x:v>
      </x:c>
    </x:row>
    <x:row r="135" ht="54" customHeight="1">
      <x:c r="A135" s="5" t="str">
        <x:v>FUN-0129</x:v>
      </x:c>
      <x:c r="B135" s="5" t="str">
        <x:v>Reject internal heat</x:v>
      </x:c>
      <x:c r="C135" s="5" t="str">
        <x:v>FUN-0128</x:v>
      </x:c>
      <x:c r="D135" s="5" t="str">
        <x:v>Reject internal heat by transforming equipment heat; ambient conditions into thermal energy transferred within limits.</x:v>
      </x:c>
      <x:c r="E135" s="5" t="str">
        <x:v>Protection</x:v>
      </x:c>
      <x:c r="F135" s="5" t="str">
        <x:v>Build first</x:v>
      </x:c>
      <x:c r="G135" s="19"/>
      <x:c r="H135" s="5" t="str">
        <x:v>Proposed</x:v>
      </x:c>
      <x:c r="I135" s="5" t="str">
        <x:v>Equipment heat; ambient conditions</x:v>
      </x:c>
      <x:c r="J135" s="5" t="str">
        <x:v>Thermal energy transferred within limits</x:v>
      </x:c>
      <x:c r="K135" s="5" t="str">
        <x:v>Applicable mission; teleoperated and/or autonomous as allocated</x:v>
      </x:c>
      <x:c r="L135" s="5" t="str">
        <x:v>URC_2027_Lean_Master - Copy.xlsx / Master: R09. Proposed contribution to the selected working scope, not approval or verified satisfaction.</x:v>
      </x:c>
      <x:c r="M135" s="5" t="str">
        <x:v>Confirm decomposition depth, selected task fixtures and responsibility. Select mechanisms separately; no function allocation is verification evidence.</x:v>
      </x:c>
      <x:c r="N135" s="19"/>
      <x:c r="O135" s="20"/>
      <x:c r="P135" s="19"/>
      <x:c r="Q135" s="7" t="n">
        <x:f>COUNTIFS(Functions[Parent ID],A135)</x:f>
        <x:v>0</x:v>
      </x:c>
      <x:c r="R135" s="7" t="n">
        <x:f>COUNTIFS(RequirementLinks[Function ID],A135)</x:f>
        <x:v>1</x:v>
      </x:c>
    </x:row>
    <x:row r="136" ht="54" customHeight="1">
      <x:c r="A136" s="5" t="str">
        <x:v>FUN-0130</x:v>
      </x:c>
      <x:c r="B136" s="5" t="str">
        <x:v>Exclude environmental contaminants</x:v>
      </x:c>
      <x:c r="C136" s="5" t="str">
        <x:v>FUN-0128</x:v>
      </x:c>
      <x:c r="D136" s="5" t="str">
        <x:v>Exclude environmental contaminants by transforming dust; rain; openings; service access into restricted harmful contaminant ingress.</x:v>
      </x:c>
      <x:c r="E136" s="5" t="str">
        <x:v>Protection</x:v>
      </x:c>
      <x:c r="F136" s="5" t="str">
        <x:v>Build first</x:v>
      </x:c>
      <x:c r="G136" s="19"/>
      <x:c r="H136" s="5" t="str">
        <x:v>Proposed</x:v>
      </x:c>
      <x:c r="I136" s="5" t="str">
        <x:v>Dust; rain; openings; service access</x:v>
      </x:c>
      <x:c r="J136" s="5" t="str">
        <x:v>Restricted harmful contaminant ingress</x:v>
      </x:c>
      <x:c r="K136" s="5" t="str">
        <x:v>Applicable mission; teleoperated and/or autonomous as allocated</x:v>
      </x:c>
      <x:c r="L136" s="5" t="str">
        <x:v>URC_2027_Lean_Master - Copy.xlsx / Master: R09. Proposed contribution to the selected working scope, not approval or verified satisfaction.</x:v>
      </x:c>
      <x:c r="M136" s="5" t="str">
        <x:v>Confirm decomposition depth, selected task fixtures and responsibility. Select mechanisms separately; no function allocation is verification evidence.</x:v>
      </x:c>
      <x:c r="N136" s="19"/>
      <x:c r="O136" s="20"/>
      <x:c r="P136" s="19"/>
      <x:c r="Q136" s="7" t="n">
        <x:f>COUNTIFS(Functions[Parent ID],A136)</x:f>
        <x:v>0</x:v>
      </x:c>
      <x:c r="R136" s="7" t="n">
        <x:f>COUNTIFS(RequirementLinks[Function ID],A136)</x:f>
        <x:v>1</x:v>
      </x:c>
    </x:row>
    <x:row r="137" ht="68" customHeight="1">
      <x:c r="A137" s="5" t="str">
        <x:v>FUN-0131</x:v>
      </x:c>
      <x:c r="B137" s="5" t="str">
        <x:v>Support mounted equipment</x:v>
      </x:c>
      <x:c r="C137" s="5" t="str">
        <x:v>FUN-0128</x:v>
      </x:c>
      <x:c r="D137" s="5" t="str">
        <x:v>Support mounted equipment by transforming component masses; payload forces; vibration into retained and supported mission equipment.</x:v>
      </x:c>
      <x:c r="E137" s="5" t="str">
        <x:v>Protection</x:v>
      </x:c>
      <x:c r="F137" s="5" t="str">
        <x:v>Supporting</x:v>
      </x:c>
      <x:c r="G137" s="19"/>
      <x:c r="H137" s="5" t="str">
        <x:v>Proposed</x:v>
      </x:c>
      <x:c r="I137" s="5" t="str">
        <x:v>Component masses; payload forces; vibration</x:v>
      </x:c>
      <x:c r="J137" s="5" t="str">
        <x:v>Retained and supported mission equipment</x:v>
      </x:c>
      <x:c r="K137" s="5" t="str">
        <x:v>Applicable mission; teleoperated and/or autonomous as allocated</x:v>
      </x:c>
      <x:c r="L137" s="5" t="str">
        <x:v>URC_2027_Lean_Master - Copy.xlsx: R13: supporting mounted equipment is implementation context; compatibility remains a mechanism/interface constraint. No direct R-row allocation is asserted.</x:v>
      </x:c>
      <x:c r="M137" s="5" t="str">
        <x:v>Confirm decomposition depth, selected task fixtures and responsibility. Select mechanisms separately; no function allocation is verification evidence. Confirm that this supporting function is needed; a parent's allocation is not a direct allocation.</x:v>
      </x:c>
      <x:c r="N137" s="19"/>
      <x:c r="O137" s="20"/>
      <x:c r="P137" s="19"/>
      <x:c r="Q137" s="7" t="n">
        <x:f>COUNTIFS(Functions[Parent ID],A137)</x:f>
        <x:v>0</x:v>
      </x:c>
      <x:c r="R137" s="7" t="n">
        <x:f>COUNTIFS(RequirementLinks[Function ID],A137)</x:f>
        <x:v>0</x:v>
      </x:c>
    </x:row>
    <x:row r="138" ht="54" customHeight="1">
      <x:c r="A138" s="5" t="str">
        <x:v>FUN-0132</x:v>
      </x:c>
      <x:c r="B138" s="5" t="str">
        <x:v>Prepare and sustain mission system</x:v>
      </x:c>
      <x:c r="C138" s="5" t="str">
        <x:v>FUN-0001</x:v>
      </x:c>
      <x:c r="D138" s="5" t="str">
        <x:v>Prepare and sustain mission system by transforming mission needs; equipment; personnel; procedures into ready, serviceable, recoverable system.</x:v>
      </x:c>
      <x:c r="E138" s="5" t="str">
        <x:v>Support</x:v>
      </x:c>
      <x:c r="F138" s="5" t="str">
        <x:v>Build first</x:v>
      </x:c>
      <x:c r="G138" s="19"/>
      <x:c r="H138" s="5" t="str">
        <x:v>Proposed</x:v>
      </x:c>
      <x:c r="I138" s="5" t="str">
        <x:v>Mission needs; equipment; personnel; procedures</x:v>
      </x:c>
      <x:c r="J138" s="5" t="str">
        <x:v>Ready, serviceable, recoverable system</x:v>
      </x:c>
      <x:c r="K138" s="5" t="str">
        <x:v>Preparation; maintenance; recovery</x:v>
      </x:c>
      <x:c r="L138" s="5" t="str">
        <x:v>URC_2027_Lean_Master - Copy.xlsx / Master: R47, R48. Proposed contribution to the selected working scope, not approval or verified satisfaction.</x:v>
      </x:c>
      <x:c r="M138" s="5" t="str">
        <x:v>Confirm decomposition depth, selected task fixtures and responsibility. Select mechanisms separately; no function allocation is verification evidence.</x:v>
      </x:c>
      <x:c r="N138" s="19"/>
      <x:c r="O138" s="20"/>
      <x:c r="P138" s="19"/>
      <x:c r="Q138" s="7" t="n">
        <x:f>COUNTIFS(Functions[Parent ID],A138)</x:f>
        <x:v>10</x:v>
      </x:c>
      <x:c r="R138" s="7" t="n">
        <x:f>COUNTIFS(RequirementLinks[Function ID],A138)</x:f>
        <x:v>2</x:v>
      </x:c>
    </x:row>
    <x:row r="139" ht="54" customHeight="1">
      <x:c r="A139" s="5" t="str">
        <x:v>FUN-0133</x:v>
      </x:c>
      <x:c r="B139" s="5" t="str">
        <x:v>Configure field station</x:v>
      </x:c>
      <x:c r="C139" s="5" t="str">
        <x:v>FUN-0132</x:v>
      </x:c>
      <x:c r="D139" s="5" t="str">
        <x:v>Configure field station by transforming allocated c2 location; equipment; setup plan into ready operator station.</x:v>
      </x:c>
      <x:c r="E139" s="5" t="str">
        <x:v>Support</x:v>
      </x:c>
      <x:c r="F139" s="5" t="str">
        <x:v>Build first</x:v>
      </x:c>
      <x:c r="G139" s="19"/>
      <x:c r="H139" s="5" t="str">
        <x:v>Proposed</x:v>
      </x:c>
      <x:c r="I139" s="5" t="str">
        <x:v>Allocated C2 location; equipment; setup plan</x:v>
      </x:c>
      <x:c r="J139" s="5" t="str">
        <x:v>Ready operator station</x:v>
      </x:c>
      <x:c r="K139" s="5" t="str">
        <x:v>Preparation; maintenance; recovery</x:v>
      </x:c>
      <x:c r="L139" s="5" t="str">
        <x:v>URC_2027_Lean_Master - Copy.xlsx / Master: R47. Proposed contribution to the selected working scope, not approval or verified satisfaction.</x:v>
      </x:c>
      <x:c r="M139" s="5" t="str">
        <x:v>Confirm decomposition depth, selected task fixtures and responsibility. Select mechanisms separately; no function allocation is verification evidence.</x:v>
      </x:c>
      <x:c r="N139" s="19"/>
      <x:c r="O139" s="20"/>
      <x:c r="P139" s="19"/>
      <x:c r="Q139" s="7" t="n">
        <x:f>COUNTIFS(Functions[Parent ID],A139)</x:f>
        <x:v>3</x:v>
      </x:c>
      <x:c r="R139" s="7" t="n">
        <x:f>COUNTIFS(RequirementLinks[Function ID],A139)</x:f>
        <x:v>1</x:v>
      </x:c>
    </x:row>
    <x:row r="140" ht="54" customHeight="1">
      <x:c r="A140" s="5" t="str">
        <x:v>FUN-0134</x:v>
      </x:c>
      <x:c r="B140" s="5" t="str">
        <x:v>Deploy communication infrastructure</x:v>
      </x:c>
      <x:c r="C140" s="5" t="str">
        <x:v>FUN-0133</x:v>
      </x:c>
      <x:c r="D140" s="5" t="str">
        <x:v>Deploy communication infrastructure by transforming antenna/cable equipment; permitted locations into installed communication infrastructure.</x:v>
      </x:c>
      <x:c r="E140" s="5" t="str">
        <x:v>Support</x:v>
      </x:c>
      <x:c r="F140" s="5" t="str">
        <x:v>Build first</x:v>
      </x:c>
      <x:c r="G140" s="19"/>
      <x:c r="H140" s="5" t="str">
        <x:v>Proposed</x:v>
      </x:c>
      <x:c r="I140" s="5" t="str">
        <x:v>Antenna/cable equipment; permitted locations</x:v>
      </x:c>
      <x:c r="J140" s="5" t="str">
        <x:v>Installed communication infrastructure</x:v>
      </x:c>
      <x:c r="K140" s="5" t="str">
        <x:v>Preparation; maintenance; recovery</x:v>
      </x:c>
      <x:c r="L140" s="5" t="str">
        <x:v>URC_2027_Lean_Master - Copy.xlsx / Master: R19, R47. Proposed contribution to the selected working scope, not approval or verified satisfaction.</x:v>
      </x:c>
      <x:c r="M140" s="5" t="str">
        <x:v>Confirm decomposition depth, selected task fixtures and responsibility. Select mechanisms separately; no function allocation is verification evidence.</x:v>
      </x:c>
      <x:c r="N140" s="19"/>
      <x:c r="O140" s="20"/>
      <x:c r="P140" s="19"/>
      <x:c r="Q140" s="7" t="n">
        <x:f>COUNTIFS(Functions[Parent ID],A140)</x:f>
        <x:v>0</x:v>
      </x:c>
      <x:c r="R140" s="7" t="n">
        <x:f>COUNTIFS(RequirementLinks[Function ID],A140)</x:f>
        <x:v>2</x:v>
      </x:c>
    </x:row>
    <x:row r="141" ht="54" customHeight="1">
      <x:c r="A141" s="5" t="str">
        <x:v>FUN-0135</x:v>
      </x:c>
      <x:c r="B141" s="5" t="str">
        <x:v>Start required computing services</x:v>
      </x:c>
      <x:c r="C141" s="5" t="str">
        <x:v>FUN-0133</x:v>
      </x:c>
      <x:c r="D141" s="5" t="str">
        <x:v>Start required computing services by transforming selected configuration; software; local data into running required services.</x:v>
      </x:c>
      <x:c r="E141" s="5" t="str">
        <x:v>Support</x:v>
      </x:c>
      <x:c r="F141" s="5" t="str">
        <x:v>Build first</x:v>
      </x:c>
      <x:c r="G141" s="19"/>
      <x:c r="H141" s="5" t="str">
        <x:v>Proposed</x:v>
      </x:c>
      <x:c r="I141" s="5" t="str">
        <x:v>Selected configuration; software; local data</x:v>
      </x:c>
      <x:c r="J141" s="5" t="str">
        <x:v>Running required services</x:v>
      </x:c>
      <x:c r="K141" s="5" t="str">
        <x:v>Preparation; maintenance; recovery</x:v>
      </x:c>
      <x:c r="L141" s="5" t="str">
        <x:v>URC_2027_Lean_Master - Copy.xlsx / Master: R47, R48. Proposed contribution to the selected working scope, not approval or verified satisfaction.</x:v>
      </x:c>
      <x:c r="M141" s="5" t="str">
        <x:v>Confirm decomposition depth, selected task fixtures and responsibility. Select mechanisms separately; no function allocation is verification evidence.</x:v>
      </x:c>
      <x:c r="N141" s="19"/>
      <x:c r="O141" s="20"/>
      <x:c r="P141" s="19"/>
      <x:c r="Q141" s="7" t="n">
        <x:f>COUNTIFS(Functions[Parent ID],A141)</x:f>
        <x:v>0</x:v>
      </x:c>
      <x:c r="R141" s="7" t="n">
        <x:f>COUNTIFS(RequirementLinks[Function ID],A141)</x:f>
        <x:v>2</x:v>
      </x:c>
    </x:row>
    <x:row r="142" ht="54" customHeight="1">
      <x:c r="A142" s="5" t="str">
        <x:v>FUN-0136</x:v>
      </x:c>
      <x:c r="B142" s="5" t="str">
        <x:v>Verify mission connections</x:v>
      </x:c>
      <x:c r="C142" s="5" t="str">
        <x:v>FUN-0133</x:v>
      </x:c>
      <x:c r="D142" s="5" t="str">
        <x:v>Verify mission connections by transforming installed configuration; expected connections into connection/readiness check results.</x:v>
      </x:c>
      <x:c r="E142" s="5" t="str">
        <x:v>Support</x:v>
      </x:c>
      <x:c r="F142" s="5" t="str">
        <x:v>Build first</x:v>
      </x:c>
      <x:c r="G142" s="19"/>
      <x:c r="H142" s="5" t="str">
        <x:v>Proposed</x:v>
      </x:c>
      <x:c r="I142" s="5" t="str">
        <x:v>Installed configuration; expected connections</x:v>
      </x:c>
      <x:c r="J142" s="5" t="str">
        <x:v>Connection/readiness check results</x:v>
      </x:c>
      <x:c r="K142" s="5" t="str">
        <x:v>Preparation; maintenance; recovery</x:v>
      </x:c>
      <x:c r="L142" s="5" t="str">
        <x:v>URC_2027_Lean_Master - Copy.xlsx / Master: R47, R48. Proposed contribution to the selected working scope, not approval or verified satisfaction.</x:v>
      </x:c>
      <x:c r="M142" s="5" t="str">
        <x:v>Confirm decomposition depth, selected task fixtures and responsibility. Select mechanisms separately; no function allocation is verification evidence.</x:v>
      </x:c>
      <x:c r="N142" s="19"/>
      <x:c r="O142" s="20"/>
      <x:c r="P142" s="19"/>
      <x:c r="Q142" s="7" t="n">
        <x:f>COUNTIFS(Functions[Parent ID],A142)</x:f>
        <x:v>0</x:v>
      </x:c>
      <x:c r="R142" s="7" t="n">
        <x:f>COUNTIFS(RequirementLinks[Function ID],A142)</x:f>
        <x:v>2</x:v>
      </x:c>
    </x:row>
    <x:row r="143" ht="54" customHeight="1">
      <x:c r="A143" s="5" t="str">
        <x:v>FUN-0137</x:v>
      </x:c>
      <x:c r="B143" s="5" t="str">
        <x:v>Reconfigure rover payload</x:v>
      </x:c>
      <x:c r="C143" s="5" t="str">
        <x:v>FUN-0132</x:v>
      </x:c>
      <x:c r="D143" s="5" t="str">
        <x:v>Make only required battery, module and software changes within the servicing-to-autonomy changeover.</x:v>
      </x:c>
      <x:c r="E143" s="5" t="str">
        <x:v>Support</x:v>
      </x:c>
      <x:c r="F143" s="5" t="str">
        <x:v>Build first</x:v>
      </x:c>
      <x:c r="G143" s="19"/>
      <x:c r="H143" s="5" t="str">
        <x:v>Proposed</x:v>
      </x:c>
      <x:c r="I143" s="5" t="str">
        <x:v>Next mission needs; current configuration; permitted changes</x:v>
      </x:c>
      <x:c r="J143" s="5" t="str">
        <x:v>Prepared next-mission configuration</x:v>
      </x:c>
      <x:c r="K143" s="5" t="str">
        <x:v>Preparation; maintenance; recovery</x:v>
      </x:c>
      <x:c r="L143" s="5" t="str">
        <x:v>URC_2027_Lean_Master - Copy.xlsx / Master: R48. Proposed contribution to the selected working scope, not approval or verified satisfaction.</x:v>
      </x:c>
      <x:c r="M143" s="5" t="str">
        <x:v>Confirm decomposition depth, selected task fixtures and responsibility. Select mechanisms separately; no function allocation is verification evidence.</x:v>
      </x:c>
      <x:c r="N143" s="19"/>
      <x:c r="O143" s="20"/>
      <x:c r="P143" s="19"/>
      <x:c r="Q143" s="7" t="n">
        <x:f>COUNTIFS(Functions[Parent ID],A143)</x:f>
        <x:v>0</x:v>
      </x:c>
      <x:c r="R143" s="7" t="n">
        <x:f>COUNTIFS(RequirementLinks[Function ID],A143)</x:f>
        <x:v>1</x:v>
      </x:c>
    </x:row>
    <x:row r="144" ht="54" customHeight="1">
      <x:c r="A144" s="5" t="str">
        <x:v>FUN-0138</x:v>
      </x:c>
      <x:c r="B144" s="5" t="str">
        <x:v>Replenish stored energy</x:v>
      </x:c>
      <x:c r="C144" s="5" t="str">
        <x:v>FUN-0132</x:v>
      </x:c>
      <x:c r="D144" s="5" t="str">
        <x:v>Replenish energy only during permitted service opportunities; do not assume a free mid-mission battery change.</x:v>
      </x:c>
      <x:c r="E144" s="5" t="str">
        <x:v>Support</x:v>
      </x:c>
      <x:c r="F144" s="5" t="str">
        <x:v>Build first</x:v>
      </x:c>
      <x:c r="G144" s="19"/>
      <x:c r="H144" s="5" t="str">
        <x:v>Proposed</x:v>
      </x:c>
      <x:c r="I144" s="5" t="str">
        <x:v>Depleted energy store; permitted service opportunity</x:v>
      </x:c>
      <x:c r="J144" s="5" t="str">
        <x:v>Available energy for the next allowed operation</x:v>
      </x:c>
      <x:c r="K144" s="5" t="str">
        <x:v>Preparation; maintenance; recovery</x:v>
      </x:c>
      <x:c r="L144" s="5" t="str">
        <x:v>URC_2027_Lean_Master - Copy.xlsx / Master: R48. Proposed contribution to the selected working scope, not approval or verified satisfaction.</x:v>
      </x:c>
      <x:c r="M144" s="5" t="str">
        <x:v>Confirm decomposition depth, selected task fixtures and responsibility. Select mechanisms separately; no function allocation is verification evidence.</x:v>
      </x:c>
      <x:c r="N144" s="19"/>
      <x:c r="O144" s="20"/>
      <x:c r="P144" s="19"/>
      <x:c r="Q144" s="7" t="n">
        <x:f>COUNTIFS(Functions[Parent ID],A144)</x:f>
        <x:v>0</x:v>
      </x:c>
      <x:c r="R144" s="7" t="n">
        <x:f>COUNTIFS(RequirementLinks[Function ID],A144)</x:f>
        <x:v>1</x:v>
      </x:c>
    </x:row>
    <x:row r="145" ht="68" customHeight="1">
      <x:c r="A145" s="5" t="str">
        <x:v>FUN-0139</x:v>
      </x:c>
      <x:c r="B145" s="5" t="str">
        <x:v>Diagnose mission faults</x:v>
      </x:c>
      <x:c r="C145" s="5" t="str">
        <x:v>FUN-0132</x:v>
      </x:c>
      <x:c r="D145" s="5" t="str">
        <x:v>Diagnose mission faults by transforming fault symptoms; diagnostics; access into identified likely fault and repair disposition.</x:v>
      </x:c>
      <x:c r="E145" s="5" t="str">
        <x:v>Support</x:v>
      </x:c>
      <x:c r="F145" s="5" t="str">
        <x:v>Supporting</x:v>
      </x:c>
      <x:c r="G145" s="19"/>
      <x:c r="H145" s="5" t="str">
        <x:v>Proposed</x:v>
      </x:c>
      <x:c r="I145" s="5" t="str">
        <x:v>Fault symptoms; diagnostics; access</x:v>
      </x:c>
      <x:c r="J145" s="5" t="str">
        <x:v>Identified likely fault and repair disposition</x:v>
      </x:c>
      <x:c r="K145" s="5" t="str">
        <x:v>Preparation; maintenance; recovery</x:v>
      </x:c>
      <x:c r="L145" s="5" t="str">
        <x:v>URC_2027_Lean_Master - Copy.xlsx: R11 and T07: supporting field-service diagnosis; access remains an installed-layout constraint. No direct R-row allocation is asserted.</x:v>
      </x:c>
      <x:c r="M145" s="5" t="str">
        <x:v>Confirm decomposition depth, selected task fixtures and responsibility. Select mechanisms separately; no function allocation is verification evidence. Confirm that this supporting function is needed; a parent's allocation is not a direct allocation.</x:v>
      </x:c>
      <x:c r="N145" s="19"/>
      <x:c r="O145" s="20"/>
      <x:c r="P145" s="19"/>
      <x:c r="Q145" s="7" t="n">
        <x:f>COUNTIFS(Functions[Parent ID],A145)</x:f>
        <x:v>0</x:v>
      </x:c>
      <x:c r="R145" s="7" t="n">
        <x:f>COUNTIFS(RequirementLinks[Function ID],A145)</x:f>
        <x:v>0</x:v>
      </x:c>
    </x:row>
    <x:row r="146" ht="68" customHeight="1">
      <x:c r="A146" s="5" t="str">
        <x:v>FUN-0140</x:v>
      </x:c>
      <x:c r="B146" s="5" t="str">
        <x:v>Replace serviceable element</x:v>
      </x:c>
      <x:c r="C146" s="5" t="str">
        <x:v>FUN-0132</x:v>
      </x:c>
      <x:c r="D146" s="5" t="str">
        <x:v>Replace serviceable element by transforming faulty element; compatible spare; procedure into serviceable installed element.</x:v>
      </x:c>
      <x:c r="E146" s="5" t="str">
        <x:v>Support</x:v>
      </x:c>
      <x:c r="F146" s="5" t="str">
        <x:v>Supporting</x:v>
      </x:c>
      <x:c r="G146" s="19"/>
      <x:c r="H146" s="5" t="str">
        <x:v>Proposed</x:v>
      </x:c>
      <x:c r="I146" s="5" t="str">
        <x:v>Faulty element; compatible spare; procedure</x:v>
      </x:c>
      <x:c r="J146" s="5" t="str">
        <x:v>Serviceable installed element</x:v>
      </x:c>
      <x:c r="K146" s="5" t="str">
        <x:v>Preparation; maintenance; recovery</x:v>
      </x:c>
      <x:c r="L146" s="5" t="str">
        <x:v>URC_2027_Lean_Master - Copy.xlsx: R11 and T07: supporting replacement activity; accessibility is separately demonstrated. No direct R-row allocation is asserted.</x:v>
      </x:c>
      <x:c r="M146" s="5" t="str">
        <x:v>Confirm decomposition depth, selected task fixtures and responsibility. Select mechanisms separately; no function allocation is verification evidence. Confirm that this supporting function is needed; a parent's allocation is not a direct allocation.</x:v>
      </x:c>
      <x:c r="N146" s="19"/>
      <x:c r="O146" s="20"/>
      <x:c r="P146" s="19"/>
      <x:c r="Q146" s="7" t="n">
        <x:f>COUNTIFS(Functions[Parent ID],A146)</x:f>
        <x:v>0</x:v>
      </x:c>
      <x:c r="R146" s="7" t="n">
        <x:f>COUNTIFS(RequirementLinks[Function ID],A146)</x:f>
        <x:v>0</x:v>
      </x:c>
    </x:row>
    <x:row r="147" ht="54" customHeight="1">
      <x:c r="A147" s="5" t="str">
        <x:v>FUN-0141</x:v>
      </x:c>
      <x:c r="B147" s="5" t="str">
        <x:v>Recover field equipment</x:v>
      </x:c>
      <x:c r="C147" s="5" t="str">
        <x:v>FUN-0132</x:v>
      </x:c>
      <x:c r="D147" s="5" t="str">
        <x:v>Recover field equipment by transforming mission end/failure; deployed items; recovery route into equipment returned from field.</x:v>
      </x:c>
      <x:c r="E147" s="5" t="str">
        <x:v>Support</x:v>
      </x:c>
      <x:c r="F147" s="5" t="str">
        <x:v>Build first</x:v>
      </x:c>
      <x:c r="G147" s="19"/>
      <x:c r="H147" s="5" t="str">
        <x:v>Proposed</x:v>
      </x:c>
      <x:c r="I147" s="5" t="str">
        <x:v>Mission end/failure; deployed items; recovery route</x:v>
      </x:c>
      <x:c r="J147" s="5" t="str">
        <x:v>Equipment returned from field</x:v>
      </x:c>
      <x:c r="K147" s="5" t="str">
        <x:v>Preparation; maintenance; recovery</x:v>
      </x:c>
      <x:c r="L147" s="5" t="str">
        <x:v>URC_2027_Lean_Master - Copy.xlsx / Master: R47. Proposed contribution to the selected working scope, not approval or verified satisfaction.</x:v>
      </x:c>
      <x:c r="M147" s="5" t="str">
        <x:v>Confirm decomposition depth, selected task fixtures and responsibility. Select mechanisms separately; no function allocation is verification evidence.</x:v>
      </x:c>
      <x:c r="N147" s="19"/>
      <x:c r="O147" s="20"/>
      <x:c r="P147" s="19"/>
      <x:c r="Q147" s="7" t="n">
        <x:f>COUNTIFS(Functions[Parent ID],A147)</x:f>
        <x:v>2</x:v>
      </x:c>
      <x:c r="R147" s="7" t="n">
        <x:f>COUNTIFS(RequirementLinks[Function ID],A147)</x:f>
        <x:v>1</x:v>
      </x:c>
    </x:row>
    <x:row r="148" ht="68" customHeight="1">
      <x:c r="A148" s="5" t="str">
        <x:v>FUN-0142</x:v>
      </x:c>
      <x:c r="B148" s="5" t="str">
        <x:v>Conduct controlled intervention</x:v>
      </x:c>
      <x:c r="C148" s="5" t="str">
        <x:v>FUN-0141</x:v>
      </x:c>
      <x:c r="D148" s="5" t="str">
        <x:v>Conduct controlled intervention by transforming operator request; judge direction; repair need into permitted repair/retrieval with participation limits.</x:v>
      </x:c>
      <x:c r="E148" s="5" t="str">
        <x:v>Support</x:v>
      </x:c>
      <x:c r="F148" s="5" t="str">
        <x:v>Supporting</x:v>
      </x:c>
      <x:c r="G148" s="19"/>
      <x:c r="H148" s="5" t="str">
        <x:v>Proposed</x:v>
      </x:c>
      <x:c r="I148" s="5" t="str">
        <x:v>Operator request; judge direction; repair need</x:v>
      </x:c>
      <x:c r="J148" s="5" t="str">
        <x:v>Permitted repair/retrieval with participation limits</x:v>
      </x:c>
      <x:c r="K148" s="5" t="str">
        <x:v>Preparation; maintenance; recovery</x:v>
      </x:c>
      <x:c r="L148" s="5" t="str">
        <x:v>URC_2027_Lean_Master - Copy.xlsx: T09: supporting permitted intervention activity. No direct Master R-row allocation is asserted. No direct R-row allocation is asserted.</x:v>
      </x:c>
      <x:c r="M148" s="5" t="str">
        <x:v>Confirm decomposition depth, selected task fixtures and responsibility. Select mechanisms separately; no function allocation is verification evidence. Confirm that this supporting function is needed; a parent's allocation is not a direct allocation.</x:v>
      </x:c>
      <x:c r="N148" s="19"/>
      <x:c r="O148" s="20"/>
      <x:c r="P148" s="19"/>
      <x:c r="Q148" s="7" t="n">
        <x:f>COUNTIFS(Functions[Parent ID],A148)</x:f>
        <x:v>0</x:v>
      </x:c>
      <x:c r="R148" s="7" t="n">
        <x:f>COUNTIFS(RequirementLinks[Function ID],A148)</x:f>
        <x:v>0</x:v>
      </x:c>
    </x:row>
    <x:row r="149" ht="54" customHeight="1">
      <x:c r="A149" s="5" t="str">
        <x:v>FUN-0143</x:v>
      </x:c>
      <x:c r="B149" s="5" t="str">
        <x:v>Handle rover manually</x:v>
      </x:c>
      <x:c r="C149" s="5" t="str">
        <x:v>FUN-0141</x:v>
      </x:c>
      <x:c r="D149" s="5" t="str">
        <x:v>Handle rover manually by transforming secured rover; personnel; handling points into controlled manual movement.</x:v>
      </x:c>
      <x:c r="E149" s="5" t="str">
        <x:v>Support</x:v>
      </x:c>
      <x:c r="F149" s="5" t="str">
        <x:v>Build first</x:v>
      </x:c>
      <x:c r="G149" s="19"/>
      <x:c r="H149" s="5" t="str">
        <x:v>Proposed</x:v>
      </x:c>
      <x:c r="I149" s="5" t="str">
        <x:v>Secured rover; personnel; handling points</x:v>
      </x:c>
      <x:c r="J149" s="5" t="str">
        <x:v>Controlled manual movement</x:v>
      </x:c>
      <x:c r="K149" s="5" t="str">
        <x:v>Preparation; maintenance; recovery</x:v>
      </x:c>
      <x:c r="L149" s="5" t="str">
        <x:v>URC_2027_Lean_Master - Copy.xlsx / Master: R47. Proposed contribution to the selected working scope, not approval or verified satisfaction.</x:v>
      </x:c>
      <x:c r="M149" s="5" t="str">
        <x:v>Confirm decomposition depth, selected task fixtures and responsibility. Select mechanisms separately; no function allocation is verification evidence.</x:v>
      </x:c>
      <x:c r="N149" s="19"/>
      <x:c r="O149" s="20"/>
      <x:c r="P149" s="19"/>
      <x:c r="Q149" s="7" t="n">
        <x:f>COUNTIFS(Functions[Parent ID],A149)</x:f>
        <x:v>0</x:v>
      </x:c>
      <x:c r="R149" s="7" t="n">
        <x:f>COUNTIFS(RequirementLinks[Function ID],A149)</x:f>
        <x:v>1</x:v>
      </x:c>
    </x:row>
    <x:row r="150" ht="54" customHeight="1">
      <x:c r="A150" s="5" t="str">
        <x:v>FUN-0144</x:v>
      </x:c>
      <x:c r="B150" s="5" t="str">
        <x:v>Shut down mission equipment</x:v>
      </x:c>
      <x:c r="C150" s="5" t="str">
        <x:v>FUN-0132</x:v>
      </x:c>
      <x:c r="D150" s="5" t="str">
        <x:v>Shut down mission equipment by transforming mission end or shutdown request into de-energized equipment; transmitters off.</x:v>
      </x:c>
      <x:c r="E150" s="5" t="str">
        <x:v>Support</x:v>
      </x:c>
      <x:c r="F150" s="5" t="str">
        <x:v>Build first</x:v>
      </x:c>
      <x:c r="G150" s="19"/>
      <x:c r="H150" s="5" t="str">
        <x:v>Proposed</x:v>
      </x:c>
      <x:c r="I150" s="5" t="str">
        <x:v>Mission end or shutdown request</x:v>
      </x:c>
      <x:c r="J150" s="5" t="str">
        <x:v>De-energized equipment; transmitters off</x:v>
      </x:c>
      <x:c r="K150" s="5" t="str">
        <x:v>Preparation; maintenance; recovery</x:v>
      </x:c>
      <x:c r="L150" s="5" t="str">
        <x:v>URC_2027_Lean_Master - Copy.xlsx / Master: R47. Proposed contribution to the selected working scope, not approval or verified satisfaction.</x:v>
      </x:c>
      <x:c r="M150" s="5" t="str">
        <x:v>Confirm decomposition depth, selected task fixtures and responsibility. Select mechanisms separately; no function allocation is verification evidence.</x:v>
      </x:c>
      <x:c r="N150" s="19"/>
      <x:c r="O150" s="20"/>
      <x:c r="P150" s="19"/>
      <x:c r="Q150" s="7" t="n">
        <x:f>COUNTIFS(Functions[Parent ID],A150)</x:f>
        <x:v>0</x:v>
      </x:c>
      <x:c r="R150" s="7" t="n">
        <x:f>COUNTIFS(RequirementLinks[Function ID],A150)</x:f>
        <x:v>1</x:v>
      </x:c>
    </x:row>
    <x:row r="151" ht="54" customHeight="1">
      <x:c r="A151" s="5" t="str">
        <x:v>FUN-0145</x:v>
      </x:c>
      <x:c r="B151" s="5" t="str">
        <x:v>Pack field equipment</x:v>
      </x:c>
      <x:c r="C151" s="5" t="str">
        <x:v>FUN-0132</x:v>
      </x:c>
      <x:c r="D151" s="5" t="str">
        <x:v>Pack field equipment by transforming shutdown equipment; inventory; time limit into removed and accounted field equipment.</x:v>
      </x:c>
      <x:c r="E151" s="5" t="str">
        <x:v>Support</x:v>
      </x:c>
      <x:c r="F151" s="5" t="str">
        <x:v>Build first</x:v>
      </x:c>
      <x:c r="G151" s="19"/>
      <x:c r="H151" s="5" t="str">
        <x:v>Proposed</x:v>
      </x:c>
      <x:c r="I151" s="5" t="str">
        <x:v>Shutdown equipment; inventory; time limit</x:v>
      </x:c>
      <x:c r="J151" s="5" t="str">
        <x:v>Removed and accounted field equipment</x:v>
      </x:c>
      <x:c r="K151" s="5" t="str">
        <x:v>Preparation; maintenance; recovery</x:v>
      </x:c>
      <x:c r="L151" s="5" t="str">
        <x:v>URC_2027_Lean_Master - Copy.xlsx / Master: R47. Proposed contribution to the selected working scope, not approval or verified satisfaction.</x:v>
      </x:c>
      <x:c r="M151" s="5" t="str">
        <x:v>Confirm decomposition depth, selected task fixtures and responsibility. Select mechanisms separately; no function allocation is verification evidence.</x:v>
      </x:c>
      <x:c r="N151" s="19"/>
      <x:c r="O151" s="20"/>
      <x:c r="P151" s="19"/>
      <x:c r="Q151" s="7" t="n">
        <x:f>COUNTIFS(Functions[Parent ID],A151)</x:f>
        <x:v>0</x:v>
      </x:c>
      <x:c r="R151" s="7" t="n">
        <x:f>COUNTIFS(RequirementLinks[Function ID],A151)</x:f>
        <x:v>1</x:v>
      </x:c>
    </x:row>
    <x:row r="152" ht="54" customHeight="1">
      <x:c r="A152" s="5" t="str">
        <x:v>FUN-0146</x:v>
      </x:c>
      <x:c r="B152" s="5" t="str">
        <x:v>Exercise functions with simulated inputs</x:v>
      </x:c>
      <x:c r="C152" s="5" t="str">
        <x:v>FUN-0132</x:v>
      </x:c>
      <x:c r="D152" s="5" t="str">
        <x:v>Exercise functions with simulated inputs by transforming recorded/mock inputs; test configuration into observable function responses without full rover.</x:v>
      </x:c>
      <x:c r="E152" s="5" t="str">
        <x:v>Support</x:v>
      </x:c>
      <x:c r="F152" s="5" t="str">
        <x:v>Design candidate</x:v>
      </x:c>
      <x:c r="G152" s="19"/>
      <x:c r="H152" s="5" t="str">
        <x:v>Proposed</x:v>
      </x:c>
      <x:c r="I152" s="5" t="str">
        <x:v>Recorded/mock inputs; test configuration</x:v>
      </x:c>
      <x:c r="J152" s="5" t="str">
        <x:v>Observable function responses without full rover</x:v>
      </x:c>
      <x:c r="K152" s="5" t="str">
        <x:v>Preparation; maintenance; recovery</x:v>
      </x:c>
      <x:c r="L152" s="5" t="str">
        <x:v>URC_2027_Lean_Master - Copy.xlsx: T08: simulation is an optional practice/test method, not a required simulator platform. No direct R-row allocation is asserted.</x:v>
      </x:c>
      <x:c r="M152" s="5" t="str">
        <x:v>Retain or replace this proposed decomposition during mechanism selection; do not count it as an approved hardware or software component.</x:v>
      </x:c>
      <x:c r="N152" s="19"/>
      <x:c r="O152" s="20"/>
      <x:c r="P152" s="19"/>
      <x:c r="Q152" s="7" t="n">
        <x:f>COUNTIFS(Functions[Parent ID],A152)</x:f>
        <x:v>0</x:v>
      </x:c>
      <x:c r="R152" s="7" t="n">
        <x:f>COUNTIFS(RequirementLinks[Function ID],A152)</x:f>
        <x:v>0</x:v>
      </x:c>
    </x:row>
    <x:row r="153" ht="68" customHeight="1">
      <x:c r="A153" s="5" t="str">
        <x:v>FUN-0147</x:v>
      </x:c>
      <x:c r="B153" s="5" t="str">
        <x:v>Calibrate mission sensors</x:v>
      </x:c>
      <x:c r="C153" s="5" t="str">
        <x:v>FUN-0132</x:v>
      </x:c>
      <x:c r="D153" s="5" t="str">
        <x:v>Calibrate mission sensors by transforming reference standards; sensor state; method into calibration parameters and validity record.</x:v>
      </x:c>
      <x:c r="E153" s="5" t="str">
        <x:v>Support</x:v>
      </x:c>
      <x:c r="F153" s="5" t="str">
        <x:v>Supporting</x:v>
      </x:c>
      <x:c r="G153" s="19"/>
      <x:c r="H153" s="5" t="str">
        <x:v>Proposed</x:v>
      </x:c>
      <x:c r="I153" s="5" t="str">
        <x:v>Reference standards; sensor state; method</x:v>
      </x:c>
      <x:c r="J153" s="5" t="str">
        <x:v>Calibration parameters and validity record</x:v>
      </x:c>
      <x:c r="K153" s="5" t="str">
        <x:v>Preparation; maintenance; recovery</x:v>
      </x:c>
      <x:c r="L153" s="5" t="str">
        <x:v>URC_2027_Lean_Master - Copy.xlsx: R35, R36 and R40: supporting calibration tailored to the selected methods and sensors. No direct R-row allocation is asserted.</x:v>
      </x:c>
      <x:c r="M153" s="5" t="str">
        <x:v>Confirm decomposition depth, selected task fixtures and responsibility. Select mechanisms separately; no function allocation is verification evidence. Confirm that this supporting function is needed; a parent's allocation is not a direct allocation.</x:v>
      </x:c>
      <x:c r="N153" s="19"/>
      <x:c r="O153" s="20"/>
      <x:c r="P153" s="19"/>
      <x:c r="Q153" s="7" t="n">
        <x:f>COUNTIFS(Functions[Parent ID],A153)</x:f>
        <x:v>0</x:v>
      </x:c>
      <x:c r="R153" s="7" t="n">
        <x:f>COUNTIFS(RequirementLinks[Function ID],A153)</x:f>
        <x:v>0</x:v>
      </x:c>
    </x:row>
    <x:row r="154" ht="54" customHeight="1">
      <x:c r="A154" s="5" t="str">
        <x:v>FUN-0148</x:v>
      </x:c>
      <x:c r="B154" s="5" t="str">
        <x:v>Assist delivery from air</x:v>
      </x:c>
      <x:c r="C154" s="5" t="str">
        <x:v>FUN-0001</x:v>
      </x:c>
      <x:c r="D154" s="5" t="str">
        <x:v>Retain an aerial capability as a deferred option for later scoring and effort review. C01 suggests omitting it from the first build, without claiming formal team approval.</x:v>
      </x:c>
      <x:c r="E154" s="5" t="str">
        <x:v>Conditional drone</x:v>
      </x:c>
      <x:c r="F154" s="5" t="str">
        <x:v>Deferred</x:v>
      </x:c>
      <x:c r="G154" s="19"/>
      <x:c r="H154" s="5" t="str">
        <x:v>Proposed</x:v>
      </x:c>
      <x:c r="I154" s="5" t="str">
        <x:v>Later selected aerial task; allowed operating conditions</x:v>
      </x:c>
      <x:c r="J154" s="5" t="str">
        <x:v>Selected aerial task outcome</x:v>
      </x:c>
      <x:c r="K154" s="5" t="str">
        <x:v>Delivery; preparation; recovery; emergency</x:v>
      </x:c>
      <x:c r="L154" s="5" t="str">
        <x:v>URC_2027_Lean_Master - Copy.xlsx / Cut options: C01. Retained catalog option with no active R-row allocation. The source Team decision is Suggested, not formal approval.</x:v>
      </x:c>
      <x:c r="M154" s="5" t="str">
        <x:v>Revisit only after the initial selected tasks work and current course/scoring evidence justifies the effort. Record any team scope decision before activation.</x:v>
      </x:c>
      <x:c r="N154" s="19"/>
      <x:c r="O154" s="20"/>
      <x:c r="P154" s="19"/>
      <x:c r="Q154" s="7" t="n">
        <x:f>COUNTIFS(Functions[Parent ID],A154)</x:f>
        <x:v>8</x:v>
      </x:c>
      <x:c r="R154" s="7" t="n">
        <x:f>COUNTIFS(RequirementLinks[Function ID],A154)</x:f>
        <x:v>0</x:v>
      </x:c>
    </x:row>
    <x:row r="155" ht="54" customHeight="1">
      <x:c r="A155" s="5" t="str">
        <x:v>FUN-0149</x:v>
      </x:c>
      <x:c r="B155" s="5" t="str">
        <x:v>Launch and recover aircraft</x:v>
      </x:c>
      <x:c r="C155" s="5" t="str">
        <x:v>FUN-0148</x:v>
      </x:c>
      <x:c r="D155" s="5" t="str">
        <x:v>Launch and recover aircraft by transforming permission; safe launch site; aircraft readiness into aircraft airborne or safely landed.</x:v>
      </x:c>
      <x:c r="E155" s="5" t="str">
        <x:v>Conditional drone</x:v>
      </x:c>
      <x:c r="F155" s="5" t="str">
        <x:v>Deferred</x:v>
      </x:c>
      <x:c r="G155" s="19"/>
      <x:c r="H155" s="5" t="str">
        <x:v>Proposed</x:v>
      </x:c>
      <x:c r="I155" s="5" t="str">
        <x:v>Permission; safe launch site; aircraft readiness</x:v>
      </x:c>
      <x:c r="J155" s="5" t="str">
        <x:v>Aircraft airborne or safely landed</x:v>
      </x:c>
      <x:c r="K155" s="5" t="str">
        <x:v>Delivery; preparation; recovery; emergency</x:v>
      </x:c>
      <x:c r="L155" s="5" t="str">
        <x:v>URC_2027_Lean_Master - Copy.xlsx / Cut options: C01. Retained catalog option with no active R-row allocation. The source Team decision is Suggested, not formal approval.</x:v>
      </x:c>
      <x:c r="M155" s="5" t="str">
        <x:v>Revisit only after the initial selected tasks work and current course/scoring evidence justifies the effort. Record any team scope decision before activation.</x:v>
      </x:c>
      <x:c r="N155" s="19"/>
      <x:c r="O155" s="20"/>
      <x:c r="P155" s="19"/>
      <x:c r="Q155" s="7" t="n">
        <x:f>COUNTIFS(Functions[Parent ID],A155)</x:f>
        <x:v>0</x:v>
      </x:c>
      <x:c r="R155" s="7" t="n">
        <x:f>COUNTIFS(RequirementLinks[Function ID],A155)</x:f>
        <x:v>0</x:v>
      </x:c>
    </x:row>
    <x:row r="156" ht="54" customHeight="1">
      <x:c r="A156" s="5" t="str">
        <x:v>FUN-0150</x:v>
      </x:c>
      <x:c r="B156" s="5" t="str">
        <x:v>Maintain controlled flight</x:v>
      </x:c>
      <x:c r="C156" s="5" t="str">
        <x:v>FUN-0148</x:v>
      </x:c>
      <x:c r="D156" s="5" t="str">
        <x:v>Maintain controlled flight by transforming pilot demand; aircraft state; environmental conditions into controlled aircraft trajectory/hover.</x:v>
      </x:c>
      <x:c r="E156" s="5" t="str">
        <x:v>Conditional drone</x:v>
      </x:c>
      <x:c r="F156" s="5" t="str">
        <x:v>Deferred</x:v>
      </x:c>
      <x:c r="G156" s="19"/>
      <x:c r="H156" s="5" t="str">
        <x:v>Proposed</x:v>
      </x:c>
      <x:c r="I156" s="5" t="str">
        <x:v>Pilot demand; aircraft state; environmental conditions</x:v>
      </x:c>
      <x:c r="J156" s="5" t="str">
        <x:v>Controlled aircraft trajectory/hover</x:v>
      </x:c>
      <x:c r="K156" s="5" t="str">
        <x:v>Delivery; preparation; recovery; emergency</x:v>
      </x:c>
      <x:c r="L156" s="5" t="str">
        <x:v>URC_2027_Lean_Master - Copy.xlsx / Cut options: C01. Retained catalog option with no active R-row allocation. The source Team decision is Suggested, not formal approval.</x:v>
      </x:c>
      <x:c r="M156" s="5" t="str">
        <x:v>Revisit only after the initial selected tasks work and current course/scoring evidence justifies the effort. Record any team scope decision before activation.</x:v>
      </x:c>
      <x:c r="N156" s="19"/>
      <x:c r="O156" s="20"/>
      <x:c r="P156" s="19"/>
      <x:c r="Q156" s="7" t="n">
        <x:f>COUNTIFS(Functions[Parent ID],A156)</x:f>
        <x:v>0</x:v>
      </x:c>
      <x:c r="R156" s="7" t="n">
        <x:f>COUNTIFS(RequirementLinks[Function ID],A156)</x:f>
        <x:v>0</x:v>
      </x:c>
    </x:row>
    <x:row r="157" ht="54" customHeight="1">
      <x:c r="A157" s="5" t="str">
        <x:v>FUN-0151</x:v>
      </x:c>
      <x:c r="B157" s="5" t="str">
        <x:v>Scout delivery area</x:v>
      </x:c>
      <x:c r="C157" s="5" t="str">
        <x:v>FUN-0148</x:v>
      </x:c>
      <x:c r="D157" s="5" t="str">
        <x:v>Scout delivery area by transforming search/sign task; aerial observations into located objects or interpreted aerial signs.</x:v>
      </x:c>
      <x:c r="E157" s="5" t="str">
        <x:v>Conditional drone</x:v>
      </x:c>
      <x:c r="F157" s="5" t="str">
        <x:v>Deferred</x:v>
      </x:c>
      <x:c r="G157" s="19"/>
      <x:c r="H157" s="5" t="str">
        <x:v>Proposed</x:v>
      </x:c>
      <x:c r="I157" s="5" t="str">
        <x:v>Search/sign task; aerial observations</x:v>
      </x:c>
      <x:c r="J157" s="5" t="str">
        <x:v>Located objects or interpreted aerial signs</x:v>
      </x:c>
      <x:c r="K157" s="5" t="str">
        <x:v>Delivery; preparation; recovery; emergency</x:v>
      </x:c>
      <x:c r="L157" s="5" t="str">
        <x:v>URC_2027_Lean_Master - Copy.xlsx / Cut options: C01. Retained catalog option with no active R-row allocation. The source Team decision is Suggested, not formal approval.</x:v>
      </x:c>
      <x:c r="M157" s="5" t="str">
        <x:v>Revisit only after the initial selected tasks work and current course/scoring evidence justifies the effort. Record any team scope decision before activation.</x:v>
      </x:c>
      <x:c r="N157" s="19"/>
      <x:c r="O157" s="20"/>
      <x:c r="P157" s="19"/>
      <x:c r="Q157" s="7" t="n">
        <x:f>COUNTIFS(Functions[Parent ID],A157)</x:f>
        <x:v>0</x:v>
      </x:c>
      <x:c r="R157" s="7" t="n">
        <x:f>COUNTIFS(RequirementLinks[Function ID],A157)</x:f>
        <x:v>0</x:v>
      </x:c>
    </x:row>
    <x:row r="158" ht="54" customHeight="1">
      <x:c r="A158" s="5" t="str">
        <x:v>FUN-0152</x:v>
      </x:c>
      <x:c r="B158" s="5" t="str">
        <x:v>Relay aerial observations</x:v>
      </x:c>
      <x:c r="C158" s="5" t="str">
        <x:v>FUN-0148</x:v>
      </x:c>
      <x:c r="D158" s="5" t="str">
        <x:v>Relay aerial observations by transforming aircraft imagery/state; link into aerial mission information at c2.</x:v>
      </x:c>
      <x:c r="E158" s="5" t="str">
        <x:v>Conditional drone</x:v>
      </x:c>
      <x:c r="F158" s="5" t="str">
        <x:v>Deferred</x:v>
      </x:c>
      <x:c r="G158" s="19"/>
      <x:c r="H158" s="5" t="str">
        <x:v>Proposed</x:v>
      </x:c>
      <x:c r="I158" s="5" t="str">
        <x:v>Aircraft imagery/state; link</x:v>
      </x:c>
      <x:c r="J158" s="5" t="str">
        <x:v>Aerial mission information at C2</x:v>
      </x:c>
      <x:c r="K158" s="5" t="str">
        <x:v>Delivery; preparation; recovery; emergency</x:v>
      </x:c>
      <x:c r="L158" s="5" t="str">
        <x:v>URC_2027_Lean_Master - Copy.xlsx / Cut options: C01. Retained catalog option with no active R-row allocation. The source Team decision is Suggested, not formal approval.</x:v>
      </x:c>
      <x:c r="M158" s="5" t="str">
        <x:v>Revisit only after the initial selected tasks work and current course/scoring evidence justifies the effort. Record any team scope decision before activation.</x:v>
      </x:c>
      <x:c r="N158" s="19"/>
      <x:c r="O158" s="20"/>
      <x:c r="P158" s="19"/>
      <x:c r="Q158" s="7" t="n">
        <x:f>COUNTIFS(Functions[Parent ID],A158)</x:f>
        <x:v>0</x:v>
      </x:c>
      <x:c r="R158" s="7" t="n">
        <x:f>COUNTIFS(RequirementLinks[Function ID],A158)</x:f>
        <x:v>0</x:v>
      </x:c>
    </x:row>
    <x:row r="159" ht="54" customHeight="1">
      <x:c r="A159" s="5" t="str">
        <x:v>FUN-0153</x:v>
      </x:c>
      <x:c r="B159" s="5" t="str">
        <x:v>Monitor flight safety</x:v>
      </x:c>
      <x:c r="C159" s="5" t="str">
        <x:v>FUN-0148</x:v>
      </x:c>
      <x:c r="D159" s="5" t="str">
        <x:v>Monitor flight safety by transforming visual line of sight; airspace; aircraft behavior into spotter safety assessment.</x:v>
      </x:c>
      <x:c r="E159" s="5" t="str">
        <x:v>Conditional drone</x:v>
      </x:c>
      <x:c r="F159" s="5" t="str">
        <x:v>Deferred</x:v>
      </x:c>
      <x:c r="G159" s="19"/>
      <x:c r="H159" s="5" t="str">
        <x:v>Proposed</x:v>
      </x:c>
      <x:c r="I159" s="5" t="str">
        <x:v>Visual line of sight; airspace; aircraft behavior</x:v>
      </x:c>
      <x:c r="J159" s="5" t="str">
        <x:v>Spotter safety assessment</x:v>
      </x:c>
      <x:c r="K159" s="5" t="str">
        <x:v>Delivery; preparation; recovery; emergency</x:v>
      </x:c>
      <x:c r="L159" s="5" t="str">
        <x:v>URC_2027_Lean_Master - Copy.xlsx / Cut options: C01. Retained catalog option with no active R-row allocation. The source Team decision is Suggested, not formal approval.</x:v>
      </x:c>
      <x:c r="M159" s="5" t="str">
        <x:v>Revisit only after the initial selected tasks work and current course/scoring evidence justifies the effort. Record any team scope decision before activation.</x:v>
      </x:c>
      <x:c r="N159" s="19"/>
      <x:c r="O159" s="20"/>
      <x:c r="P159" s="19"/>
      <x:c r="Q159" s="7" t="n">
        <x:f>COUNTIFS(Functions[Parent ID],A159)</x:f>
        <x:v>0</x:v>
      </x:c>
      <x:c r="R159" s="7" t="n">
        <x:f>COUNTIFS(RequirementLinks[Function ID],A159)</x:f>
        <x:v>0</x:v>
      </x:c>
    </x:row>
    <x:row r="160" ht="54" customHeight="1">
      <x:c r="A160" s="5" t="str">
        <x:v>FUN-0154</x:v>
      </x:c>
      <x:c r="B160" s="5" t="str">
        <x:v>Coordinate pilot and spotter</x:v>
      </x:c>
      <x:c r="C160" s="5" t="str">
        <x:v>FUN-0148</x:v>
      </x:c>
      <x:c r="D160" s="5" t="str">
        <x:v>Coordinate pilot and spotter by transforming safety assessment; pilot status; radio link into shared safety instruction and acknowledgment.</x:v>
      </x:c>
      <x:c r="E160" s="5" t="str">
        <x:v>Conditional drone</x:v>
      </x:c>
      <x:c r="F160" s="5" t="str">
        <x:v>Deferred</x:v>
      </x:c>
      <x:c r="G160" s="19"/>
      <x:c r="H160" s="5" t="str">
        <x:v>Proposed</x:v>
      </x:c>
      <x:c r="I160" s="5" t="str">
        <x:v>Safety assessment; pilot status; radio link</x:v>
      </x:c>
      <x:c r="J160" s="5" t="str">
        <x:v>Shared safety instruction and acknowledgment</x:v>
      </x:c>
      <x:c r="K160" s="5" t="str">
        <x:v>Delivery; preparation; recovery; emergency</x:v>
      </x:c>
      <x:c r="L160" s="5" t="str">
        <x:v>URC_2027_Lean_Master - Copy.xlsx / Cut options: C01. Retained catalog option with no active R-row allocation. The source Team decision is Suggested, not formal approval.</x:v>
      </x:c>
      <x:c r="M160" s="5" t="str">
        <x:v>Revisit only after the initial selected tasks work and current course/scoring evidence justifies the effort. Record any team scope decision before activation.</x:v>
      </x:c>
      <x:c r="N160" s="19"/>
      <x:c r="O160" s="20"/>
      <x:c r="P160" s="19"/>
      <x:c r="Q160" s="7" t="n">
        <x:f>COUNTIFS(Functions[Parent ID],A160)</x:f>
        <x:v>0</x:v>
      </x:c>
      <x:c r="R160" s="7" t="n">
        <x:f>COUNTIFS(RequirementLinks[Function ID],A160)</x:f>
        <x:v>0</x:v>
      </x:c>
    </x:row>
    <x:row r="161" ht="54" customHeight="1">
      <x:c r="A161" s="5" t="str">
        <x:v>FUN-0155</x:v>
      </x:c>
      <x:c r="B161" s="5" t="str">
        <x:v>End unsafe flight</x:v>
      </x:c>
      <x:c r="C161" s="5" t="str">
        <x:v>FUN-0148</x:v>
      </x:c>
      <x:c r="D161" s="5" t="str">
        <x:v>End unsafe flight by transforming unsafe condition; intervention request into safe aircraft disposition; further flight inhibited.</x:v>
      </x:c>
      <x:c r="E161" s="5" t="str">
        <x:v>Conditional drone</x:v>
      </x:c>
      <x:c r="F161" s="5" t="str">
        <x:v>Deferred</x:v>
      </x:c>
      <x:c r="G161" s="19"/>
      <x:c r="H161" s="5" t="str">
        <x:v>Proposed</x:v>
      </x:c>
      <x:c r="I161" s="5" t="str">
        <x:v>Unsafe condition; intervention request</x:v>
      </x:c>
      <x:c r="J161" s="5" t="str">
        <x:v>Safe aircraft disposition; further flight inhibited</x:v>
      </x:c>
      <x:c r="K161" s="5" t="str">
        <x:v>Delivery; preparation; recovery; emergency</x:v>
      </x:c>
      <x:c r="L161" s="5" t="str">
        <x:v>URC_2027_Lean_Master - Copy.xlsx / Cut options: C01. Retained catalog option with no active R-row allocation. The source Team decision is Suggested, not formal approval.</x:v>
      </x:c>
      <x:c r="M161" s="5" t="str">
        <x:v>Revisit only after the initial selected tasks work and current course/scoring evidence justifies the effort. Record any team scope decision before activation.</x:v>
      </x:c>
      <x:c r="N161" s="19"/>
      <x:c r="O161" s="20"/>
      <x:c r="P161" s="19"/>
      <x:c r="Q161" s="7" t="n">
        <x:f>COUNTIFS(Functions[Parent ID],A161)</x:f>
        <x:v>0</x:v>
      </x:c>
      <x:c r="R161" s="7" t="n">
        <x:f>COUNTIFS(RequirementLinks[Function ID],A161)</x:f>
        <x:v>0</x:v>
      </x:c>
    </x:row>
    <x:row r="162" ht="54" customHeight="1">
      <x:c r="A162" s="5" t="str">
        <x:v>FUN-0156</x:v>
      </x:c>
      <x:c r="B162" s="5" t="str">
        <x:v>Identify aircraft remotely</x:v>
      </x:c>
      <x:c r="C162" s="5" t="str">
        <x:v>FUN-0148</x:v>
      </x:c>
      <x:c r="D162" s="5" t="str">
        <x:v>Identify aircraft remotely by transforming aircraft identity/state; applicable operating rules into required remote identification broadcast.</x:v>
      </x:c>
      <x:c r="E162" s="5" t="str">
        <x:v>Conditional drone</x:v>
      </x:c>
      <x:c r="F162" s="5" t="str">
        <x:v>Deferred</x:v>
      </x:c>
      <x:c r="G162" s="19"/>
      <x:c r="H162" s="5" t="str">
        <x:v>Proposed</x:v>
      </x:c>
      <x:c r="I162" s="5" t="str">
        <x:v>Aircraft identity/state; applicable operating rules</x:v>
      </x:c>
      <x:c r="J162" s="5" t="str">
        <x:v>Required remote identification broadcast</x:v>
      </x:c>
      <x:c r="K162" s="5" t="str">
        <x:v>Delivery; preparation; recovery; emergency</x:v>
      </x:c>
      <x:c r="L162" s="5" t="str">
        <x:v>URC_2027_Lean_Master - Copy.xlsx / Cut options: C01. Retained catalog option with no active R-row allocation. The source Team decision is Suggested, not formal approval.</x:v>
      </x:c>
      <x:c r="M162" s="5" t="str">
        <x:v>Revisit only after the initial selected tasks work and current course/scoring evidence justifies the effort. Record any team scope decision before activation.</x:v>
      </x:c>
      <x:c r="N162" s="19"/>
      <x:c r="O162" s="20"/>
      <x:c r="P162" s="19"/>
      <x:c r="Q162" s="7" t="n">
        <x:f>COUNTIFS(Functions[Parent ID],A162)</x:f>
        <x:v>0</x:v>
      </x:c>
      <x:c r="R162" s="7" t="n">
        <x:f>COUNTIFS(RequirementLinks[Function ID],A162)</x:f>
        <x:v>0</x:v>
      </x:c>
    </x:row>
    <x:row r="163" ht="54" customHeight="1">
      <x:c r="A163" s="5" t="str">
        <x:v>FUN-0157</x:v>
      </x:c>
      <x:c r="B163" s="5" t="str">
        <x:v>Provide C2 electrical power</x:v>
      </x:c>
      <x:c r="C163" s="5" t="str">
        <x:v>FUN-0006</x:v>
      </x:c>
      <x:c r="D163" s="5" t="str">
        <x:v>Provide C2 electrical power by transforming available station supply; c2 load demand into usable power for operator equipment.</x:v>
      </x:c>
      <x:c r="E163" s="5" t="str">
        <x:v>Energy</x:v>
      </x:c>
      <x:c r="F163" s="5" t="str">
        <x:v>Build first</x:v>
      </x:c>
      <x:c r="G163" s="19"/>
      <x:c r="H163" s="5" t="str">
        <x:v>Proposed</x:v>
      </x:c>
      <x:c r="I163" s="5" t="str">
        <x:v>Available station supply; C2 load demand</x:v>
      </x:c>
      <x:c r="J163" s="5" t="str">
        <x:v>Usable power for operator equipment</x:v>
      </x:c>
      <x:c r="K163" s="5" t="str">
        <x:v>Disabled; teleoperated; autonomous; fault response</x:v>
      </x:c>
      <x:c r="L163" s="5" t="str">
        <x:v>URC_2027_Lean_Master - Copy.xlsx / Master: R15. Proposed contribution to the selected working scope, not approval or verified satisfaction.</x:v>
      </x:c>
      <x:c r="M163" s="5" t="str">
        <x:v>Confirm decomposition depth, selected task fixtures and responsibility. Select mechanisms separately; no function allocation is verification evidence.</x:v>
      </x:c>
      <x:c r="N163" s="19"/>
      <x:c r="O163" s="20"/>
      <x:c r="P163" s="19"/>
      <x:c r="Q163" s="7" t="n">
        <x:f>COUNTIFS(Functions[Parent ID],A163)</x:f>
        <x:v>0</x:v>
      </x:c>
      <x:c r="R163" s="7" t="n">
        <x:f>COUNTIFS(RequirementLinks[Function ID],A163)</x:f>
        <x:v>1</x:v>
      </x:c>
    </x:row>
    <x:row r="164" ht="54" customHeight="1">
      <x:c r="A164" s="5" t="str">
        <x:v>FUN-0158</x:v>
      </x:c>
      <x:c r="B164" s="5" t="str">
        <x:v>Maintain antenna orientation</x:v>
      </x:c>
      <x:c r="C164" s="5" t="str">
        <x:v>FUN-0111</x:v>
      </x:c>
      <x:c r="D164" s="5" t="str">
        <x:v>Maintain antenna orientation by transforming link feedback; antenna pointing capability into usable antenna alignment without direct human rover sight.</x:v>
      </x:c>
      <x:c r="E164" s="5" t="str">
        <x:v>Information</x:v>
      </x:c>
      <x:c r="F164" s="5" t="str">
        <x:v>Design candidate</x:v>
      </x:c>
      <x:c r="G164" s="19"/>
      <x:c r="H164" s="5" t="str">
        <x:v>Proposed</x:v>
      </x:c>
      <x:c r="I164" s="5" t="str">
        <x:v>Link feedback; antenna pointing capability</x:v>
      </x:c>
      <x:c r="J164" s="5" t="str">
        <x:v>Usable antenna alignment without direct human rover sight</x:v>
      </x:c>
      <x:c r="K164" s="5" t="str">
        <x:v>Applicable mission; teleoperated and/or autonomous as allocated</x:v>
      </x:c>
      <x:c r="L164" s="5" t="str">
        <x:v>URC_2027_Lean_Master - Copy.xlsx: R16 and C09: antenna pointing is a candidate only if the selected link arrangement needs it. No direct R-row allocation is asserted.</x:v>
      </x:c>
      <x:c r="M164" s="5" t="str">
        <x:v>Retain or replace this proposed decomposition during mechanism selection; do not count it as an approved hardware or software component.</x:v>
      </x:c>
      <x:c r="N164" s="19"/>
      <x:c r="O164" s="20"/>
      <x:c r="P164" s="19"/>
      <x:c r="Q164" s="7" t="n">
        <x:f>COUNTIFS(Functions[Parent ID],A164)</x:f>
        <x:v>0</x:v>
      </x:c>
      <x:c r="R164" s="7" t="n">
        <x:f>COUNTIFS(RequirementLinks[Function ID],A164)</x:f>
        <x:v>0</x:v>
      </x:c>
    </x:row>
    <x:row r="165" ht="54" customHeight="1">
      <x:c r="A165" s="5" t="str">
        <x:v>FUN-0159</x:v>
      </x:c>
      <x:c r="B165" s="5" t="str">
        <x:v>Maintain safe state without power</x:v>
      </x:c>
      <x:c r="C165" s="5" t="str">
        <x:v>FUN-0009</x:v>
      </x:c>
      <x:c r="D165" s="5" t="str">
        <x:v>Maintain an acceptable passive state after loss of power, including rover rolling, arm descent and payload retention. This cannot depend on powered control remaining available.</x:v>
      </x:c>
      <x:c r="E165" s="5" t="str">
        <x:v>Safety</x:v>
      </x:c>
      <x:c r="F165" s="5" t="str">
        <x:v>Build first</x:v>
      </x:c>
      <x:c r="G165" s="19"/>
      <x:c r="H165" s="5" t="str">
        <x:v>Proposed</x:v>
      </x:c>
      <x:c r="I165" s="5" t="str">
        <x:v>Power loss; loaded pose; terrain; retained payload</x:v>
      </x:c>
      <x:c r="J165" s="5" t="str">
        <x:v>Passive motion and retention within the tested safe envelope</x:v>
      </x:c>
      <x:c r="K165" s="5" t="str">
        <x:v>Applicable mission modes; confirm during allocation</x:v>
      </x:c>
      <x:c r="L165" s="5" t="str">
        <x:v>URC_2027_Lean_Master - Copy.xlsx / Master: R06. Proposed contribution to the selected working scope, not approval or verified satisfaction.</x:v>
      </x:c>
      <x:c r="M165" s="5" t="str">
        <x:v>Confirm decomposition depth, selected task fixtures and responsibility. Select mechanisms separately; no function allocation is verification evidence.</x:v>
      </x:c>
      <x:c r="N165" s="19"/>
      <x:c r="O165" s="20"/>
      <x:c r="P165" s="19"/>
      <x:c r="Q165" s="7" t="n">
        <x:f>COUNTIFS(Functions[Parent ID],A165)</x:f>
        <x:v>0</x:v>
      </x:c>
      <x:c r="R165" s="7" t="n">
        <x:f>COUNTIFS(RequirementLinks[Function ID],A165)</x:f>
        <x:v>1</x:v>
      </x:c>
    </x:row>
    <x:row r="166" ht="54" customHeight="1">
      <x:c r="A166" s="5" t="str">
        <x:v>FUN-0160</x:v>
      </x:c>
      <x:c r="B166" s="5" t="str">
        <x:v>Detect stale motion commands</x:v>
      </x:c>
      <x:c r="C166" s="5" t="str">
        <x:v>FUN-0009</x:v>
      </x:c>
      <x:c r="D166" s="5" t="str">
        <x:v>Detect stale commands or link loss during manual operation and initiate the agreed stopping and safe-arm response.</x:v>
      </x:c>
      <x:c r="E166" s="5" t="str">
        <x:v>Safety</x:v>
      </x:c>
      <x:c r="F166" s="5" t="str">
        <x:v>Build first</x:v>
      </x:c>
      <x:c r="G166" s="19"/>
      <x:c r="H166" s="5" t="str">
        <x:v>Proposed</x:v>
      </x:c>
      <x:c r="I166" s="5" t="str">
        <x:v>Manual command timestamps; communication state; agreed timeout</x:v>
      </x:c>
      <x:c r="J166" s="5" t="str">
        <x:v>Stale-command or lost-link condition</x:v>
      </x:c>
      <x:c r="K166" s="5" t="str">
        <x:v>Applicable mission modes; confirm during allocation</x:v>
      </x:c>
      <x:c r="L166" s="5" t="str">
        <x:v>URC_2027_Lean_Master - Copy.xlsx / Master: R17. Proposed contribution to the selected working scope, not approval or verified satisfaction.</x:v>
      </x:c>
      <x:c r="M166" s="5" t="str">
        <x:v>Confirm decomposition depth, selected task fixtures and responsibility. Select mechanisms separately; no function allocation is verification evidence.</x:v>
      </x:c>
      <x:c r="N166" s="19"/>
      <x:c r="O166" s="20"/>
      <x:c r="P166" s="19"/>
      <x:c r="Q166" s="7" t="n">
        <x:f>COUNTIFS(Functions[Parent ID],A166)</x:f>
        <x:v>0</x:v>
      </x:c>
      <x:c r="R166" s="7" t="n">
        <x:f>COUNTIFS(RequirementLinks[Function ID],A166)</x:f>
        <x:v>1</x:v>
      </x:c>
    </x:row>
    <x:row r="167" ht="54" customHeight="1">
      <x:c r="A167" s="5" t="str">
        <x:v>FUN-0161</x:v>
      </x:c>
      <x:c r="B167" s="5" t="str">
        <x:v>Distinguish stale operator data</x:v>
      </x:c>
      <x:c r="C167" s="5" t="str">
        <x:v>FUN-0112</x:v>
      </x:c>
      <x:c r="D167" s="5" t="str">
        <x:v>Make stale or disconnected mission data distinguishable at C2.</x:v>
      </x:c>
      <x:c r="E167" s="5" t="str">
        <x:v>Information</x:v>
      </x:c>
      <x:c r="F167" s="5" t="str">
        <x:v>Build first</x:v>
      </x:c>
      <x:c r="G167" s="19"/>
      <x:c r="H167" s="5" t="str">
        <x:v>Proposed</x:v>
      </x:c>
      <x:c r="I167" s="5" t="str">
        <x:v>Feed timestamps; feed availability; displayed data</x:v>
      </x:c>
      <x:c r="J167" s="5" t="str">
        <x:v>Operator-visible freshness or loss indication</x:v>
      </x:c>
      <x:c r="K167" s="5" t="str">
        <x:v>Applicable mission modes; confirm during allocation</x:v>
      </x:c>
      <x:c r="L167" s="5" t="str">
        <x:v>URC_2027_Lean_Master - Copy.xlsx / Master: R18. Proposed contribution to the selected working scope, not approval or verified satisfaction.</x:v>
      </x:c>
      <x:c r="M167" s="5" t="str">
        <x:v>Confirm decomposition depth, selected task fixtures and responsibility. Select mechanisms separately; no function allocation is verification evidence.</x:v>
      </x:c>
      <x:c r="N167" s="19"/>
      <x:c r="O167" s="20"/>
      <x:c r="P167" s="19"/>
      <x:c r="Q167" s="7" t="n">
        <x:f>COUNTIFS(Functions[Parent ID],A167)</x:f>
        <x:v>0</x:v>
      </x:c>
      <x:c r="R167" s="7" t="n">
        <x:f>COUNTIFS(RequirementLinks[Function ID],A167)</x:f>
        <x:v>1</x:v>
      </x:c>
    </x:row>
    <x:row r="168" ht="54" customHeight="1">
      <x:c r="A168" s="5" t="str">
        <x:v>FUN-0162</x:v>
      </x:c>
      <x:c r="B168" s="5" t="str">
        <x:v>Control programming permission</x:v>
      </x:c>
      <x:c r="C168" s="5" t="str">
        <x:v>FUN-0013</x:v>
      </x:c>
      <x:c r="D168" s="5" t="str">
        <x:v>Allow programming only in the permitted stopped states, keeping ordinary search coordinates distinct from qualifying abort-return locations.</x:v>
      </x:c>
      <x:c r="E168" s="5" t="str">
        <x:v>Mission</x:v>
      </x:c>
      <x:c r="F168" s="5" t="str">
        <x:v>Build first</x:v>
      </x:c>
      <x:c r="G168" s="19"/>
      <x:c r="H168" s="5" t="str">
        <x:v>Proposed</x:v>
      </x:c>
      <x:c r="I168" s="5" t="str">
        <x:v>Stopped state; successful arrival; qualifying abort-return state</x:v>
      </x:c>
      <x:c r="J168" s="5" t="str">
        <x:v>Programming permitted or inhibited</x:v>
      </x:c>
      <x:c r="K168" s="5" t="str">
        <x:v>Applicable mission modes; confirm during allocation</x:v>
      </x:c>
      <x:c r="L168" s="5" t="str">
        <x:v>URC_2027_Lean_Master - Copy.xlsx / Master: R45. Proposed contribution to the selected working scope, not approval or verified satisfaction.</x:v>
      </x:c>
      <x:c r="M168" s="5" t="str">
        <x:v>Confirm decomposition depth, selected task fixtures and responsibility. Select mechanisms separately; no function allocation is verification evidence.</x:v>
      </x:c>
      <x:c r="N168" s="19"/>
      <x:c r="O168" s="20"/>
      <x:c r="P168" s="19"/>
      <x:c r="Q168" s="7" t="n">
        <x:f>COUNTIFS(Functions[Parent ID],A168)</x:f>
        <x:v>0</x:v>
      </x:c>
      <x:c r="R168" s="7" t="n">
        <x:f>COUNTIFS(RequirementLinks[Function ID],A168)</x:f>
        <x:v>1</x:v>
      </x:c>
    </x:row>
    <x:row r="169" ht="54" customHeight="1">
      <x:c r="A169" s="5" t="str">
        <x:v>FUN-0163</x:v>
      </x:c>
      <x:c r="B169" s="5" t="str">
        <x:v>Operate rotary control</x:v>
      </x:c>
      <x:c r="C169" s="5" t="str">
        <x:v>FUN-0052</x:v>
      </x:c>
      <x:c r="D169" s="5" t="str">
        <x:v>Turn a selected knob through the range and load needed for its task. Include this function only as the chosen control set requires; tool shape and precision remain design choices.</x:v>
      </x:c>
      <x:c r="E169" s="5" t="str">
        <x:v>Manipulation</x:v>
      </x:c>
      <x:c r="F169" s="5" t="str">
        <x:v>Build first</x:v>
      </x:c>
      <x:c r="G169" s="19"/>
      <x:c r="H169" s="5" t="str">
        <x:v>Proposed</x:v>
      </x:c>
      <x:c r="I169" s="5" t="str">
        <x:v>Selected knob setting; fixture geometry; interaction state</x:v>
      </x:c>
      <x:c r="J169" s="5" t="str">
        <x:v>Knob at the required setting</x:v>
      </x:c>
      <x:c r="K169" s="5" t="str">
        <x:v>Applicable mission modes; confirm during allocation</x:v>
      </x:c>
      <x:c r="L169" s="5" t="str">
        <x:v>URC_2027_Lean_Master - Copy.xlsx / Master: R30. Proposed contribution to the selected working scope, not approval or verified satisfaction.</x:v>
      </x:c>
      <x:c r="M169" s="5" t="str">
        <x:v>Confirm decomposition depth, selected task fixtures and responsibility. Select mechanisms separately; no function allocation is verification evidence.</x:v>
      </x:c>
      <x:c r="N169" s="19"/>
      <x:c r="O169" s="20"/>
      <x:c r="P169" s="19"/>
      <x:c r="Q169" s="7" t="n">
        <x:f>COUNTIFS(Functions[Parent ID],A169)</x:f>
        <x:v>0</x:v>
      </x:c>
      <x:c r="R169" s="7" t="n">
        <x:f>COUNTIFS(RequirementLinks[Function ID],A169)</x:f>
        <x:v>1</x:v>
      </x:c>
    </x:row>
  </x:sheetData>
  <x:conditionalFormatting sqref="H7:H169">
    <x:cfRule type="containsText" dxfId="0" priority="1" operator="containsText" text="Changes requested"/>
  </x:conditionalFormatting>
  <x:dataValidations count="2">
    <x:dataValidation type="list" sqref="H7:H169">
      <x:formula1>"Proposed,Draft,Under review,Changes requested,Approved,Retired"</x:formula1>
    </x:dataValidation>
    <x:dataValidation type="list" sqref="F7:F169">
      <x:formula1>"Build first,Design candidate,Supporting,First stretch,Deferred"</x:formula1>
    </x:dataValidation>
  </x:dataValidations>
  <x:pageMargins left="0.7" right="0.7" top="0.75" bottom="0.75" header="0.3" footer="0.3"/>
  <x:tableParts count="1">
    <x:tablePart xmlns:r="http://schemas.openxmlformats.org/officeDocument/2006/relationships" r:id="Rc55e0165560d42e4"/>
  </x:tableParts>
</x:worksheet>
</file>

<file path=xl/worksheets/sheet2.xml><?xml version="1.0" encoding="utf-8"?>
<x:worksheet xmlns:x="http://schemas.openxmlformats.org/spreadsheetml/2006/main">
  <x:sheetViews>
    <x:sheetView showGridLines="0" workbookViewId="0">
      <x:pane xSplit="2" ySplit="6" topLeftCell="C7" activePane="bottomRight" state="frozen"/>
    </x:sheetView>
  </x:sheetViews>
  <x:sheetFormatPr defaultRowHeight="15"/>
  <x:cols>
    <x:col min="1" max="1" width="13.890000343322754" hidden="0" customWidth="1"/>
    <x:col min="2" max="2" width="31.110000610351562" hidden="0" customWidth="1"/>
    <x:col min="3" max="3" width="18.329999923706055" hidden="0" customWidth="1"/>
    <x:col min="4" max="4" width="46.66999816894531" hidden="0" customWidth="1"/>
    <x:col min="5" max="5" width="46.66999816894531" hidden="0" customWidth="1"/>
    <x:col min="6" max="6" width="46.66999816894531" hidden="0" customWidth="1"/>
    <x:col min="7" max="7" width="18.329999923706055" hidden="0" customWidth="1"/>
    <x:col min="8" max="8" width="18.329999923706055" hidden="0" customWidth="1"/>
    <x:col min="9" max="9" width="18.329999923706055" hidden="0" customWidth="1"/>
    <x:col min="10" max="10" width="46.66999816894531" hidden="0" customWidth="1"/>
    <x:col min="11" max="11" width="18.329999923706055" hidden="0" customWidth="1"/>
    <x:col min="12" max="12" width="18.329999923706055" hidden="0" customWidth="1"/>
    <x:col min="13" max="13" width="18.329999923706055" hidden="0" customWidth="1"/>
    <x:col min="14" max="14" width="46.66999816894531" hidden="0" customWidth="1"/>
    <x:col min="15" max="15" width="46.66999816894531" hidden="0" customWidth="1"/>
    <x:col min="16" max="16" width="46.66999816894531" hidden="0" customWidth="1"/>
    <x:col min="17" max="17" width="18.329999923706055" hidden="0" customWidth="1"/>
    <x:col min="18" max="18" width="13.890000343322754" hidden="0" customWidth="1"/>
    <x:col min="19" max="19" width="46.66999816894531" hidden="0" customWidth="1"/>
    <x:col min="20" max="20" width="18.329999923706055" hidden="0" customWidth="1"/>
  </x:cols>
  <x:sheetData>
    <x:row r="1" ht="22" customHeight="1">
      <x:c r="A1" s="1"/>
      <x:c r="B1" s="1"/>
      <x:c r="C1" s="1"/>
      <x:c r="D1" s="1"/>
      <x:c r="E1" s="1"/>
      <x:c r="F1" s="1"/>
      <x:c r="G1" s="1"/>
      <x:c r="H1" s="1"/>
      <x:c r="I1" s="1"/>
      <x:c r="J1" s="1"/>
      <x:c r="K1" s="1"/>
      <x:c r="L1" s="1"/>
      <x:c r="M1" s="1"/>
      <x:c r="N1" s="1"/>
      <x:c r="O1" s="1"/>
      <x:c r="P1" s="1"/>
      <x:c r="Q1" s="1"/>
      <x:c r="R1" s="1"/>
      <x:c r="S1" s="1"/>
      <x:c r="T1" s="1"/>
    </x:row>
    <x:row r="2" ht="22" customHeight="1">
      <x:c r="A2" s="2" t="str">
        <x:v>Requirements</x:v>
      </x:c>
      <x:c r="B2" s="1"/>
      <x:c r="C2" s="1"/>
      <x:c r="D2" s="1"/>
      <x:c r="E2" s="1"/>
      <x:c r="F2" s="1"/>
      <x:c r="G2" s="1"/>
      <x:c r="H2" s="1"/>
      <x:c r="I2" s="1"/>
      <x:c r="J2" s="1"/>
      <x:c r="K2" s="1"/>
      <x:c r="L2" s="1"/>
      <x:c r="M2" s="1"/>
      <x:c r="N2" s="1"/>
      <x:c r="O2" s="1"/>
      <x:c r="P2" s="1"/>
      <x:c r="Q2" s="1"/>
      <x:c r="R2" s="1"/>
      <x:c r="S2" s="1"/>
      <x:c r="T2" s="1"/>
    </x:row>
    <x:row r="3" ht="22" customHeight="1">
      <x:c r="A3" s="3"/>
      <x:c r="B3" s="3"/>
      <x:c r="C3" s="3"/>
      <x:c r="D3" s="3"/>
      <x:c r="E3" s="3"/>
      <x:c r="F3" s="3"/>
      <x:c r="G3" s="3"/>
      <x:c r="H3" s="3"/>
      <x:c r="I3" s="1"/>
      <x:c r="J3" s="1"/>
      <x:c r="K3" s="1"/>
      <x:c r="L3" s="1"/>
      <x:c r="M3" s="1"/>
      <x:c r="N3" s="1"/>
      <x:c r="O3" s="1"/>
      <x:c r="P3" s="1"/>
      <x:c r="Q3" s="1"/>
      <x:c r="R3" s="1"/>
      <x:c r="S3" s="1"/>
      <x:c r="T3" s="1"/>
    </x:row>
    <x:row r="4" ht="22" customHeight="1">
      <x:c r="A4" s="21" t="str">
        <x:v>Preserved source wording and checks. Checks describe planned evaluation, not completed verification.</x:v>
      </x:c>
      <x:c r="B4" s="1"/>
      <x:c r="C4" s="1"/>
      <x:c r="D4" s="1"/>
      <x:c r="E4" s="1"/>
      <x:c r="F4" s="1"/>
      <x:c r="G4" s="1"/>
      <x:c r="H4" s="1"/>
      <x:c r="I4" s="1"/>
      <x:c r="J4" s="1"/>
      <x:c r="K4" s="1"/>
      <x:c r="L4" s="1"/>
      <x:c r="M4" s="1"/>
      <x:c r="N4" s="1"/>
      <x:c r="O4" s="1"/>
      <x:c r="P4" s="1"/>
      <x:c r="Q4" s="1"/>
      <x:c r="R4" s="1"/>
      <x:c r="S4" s="1"/>
      <x:c r="T4" s="1"/>
    </x:row>
    <x:row r="5" ht="22" customHeight="1">
      <x:c r="A5" s="1"/>
      <x:c r="B5" s="1"/>
      <x:c r="C5" s="1"/>
      <x:c r="D5" s="1"/>
      <x:c r="E5" s="1"/>
      <x:c r="F5" s="1"/>
      <x:c r="G5" s="1"/>
      <x:c r="H5" s="1"/>
      <x:c r="I5" s="1"/>
      <x:c r="J5" s="1"/>
      <x:c r="K5" s="1"/>
      <x:c r="L5" s="1"/>
      <x:c r="M5" s="1"/>
      <x:c r="N5" s="1"/>
      <x:c r="O5" s="1"/>
      <x:c r="P5" s="1"/>
      <x:c r="Q5" s="1"/>
      <x:c r="R5" s="1"/>
      <x:c r="S5" s="1"/>
      <x:c r="T5" s="1"/>
    </x:row>
    <x:row r="6" ht="34" customHeight="1">
      <x:c r="A6" s="16" t="str">
        <x:v>ID</x:v>
      </x:c>
      <x:c r="B6" s="17" t="str">
        <x:v>Title</x:v>
      </x:c>
      <x:c r="C6" s="17" t="str">
        <x:v>Stage</x:v>
      </x:c>
      <x:c r="D6" s="17" t="str">
        <x:v>Requirement</x:v>
      </x:c>
      <x:c r="E6" s="17" t="str">
        <x:v>Source check</x:v>
      </x:c>
      <x:c r="F6" s="17" t="str">
        <x:v>Open choice</x:v>
      </x:c>
      <x:c r="G6" s="17" t="str">
        <x:v>Owner</x:v>
      </x:c>
      <x:c r="H6" s="17" t="str">
        <x:v>Status</x:v>
      </x:c>
      <x:c r="I6" s="17" t="str">
        <x:v>Group</x:v>
      </x:c>
      <x:c r="J6" s="17" t="str">
        <x:v>Basis</x:v>
      </x:c>
      <x:c r="K6" s="17" t="str">
        <x:v>Previous IDs</x:v>
      </x:c>
      <x:c r="L6" s="17" t="str">
        <x:v>Class</x:v>
      </x:c>
      <x:c r="M6" s="17" t="str">
        <x:v>Disposition</x:v>
      </x:c>
      <x:c r="N6" s="17" t="str">
        <x:v>Integration target</x:v>
      </x:c>
      <x:c r="O6" s="17" t="str">
        <x:v>Disposition rationale</x:v>
      </x:c>
      <x:c r="P6" s="17" t="str">
        <x:v>Source locator</x:v>
      </x:c>
      <x:c r="Q6" s="17" t="str">
        <x:v>Approver</x:v>
      </x:c>
      <x:c r="R6" s="17" t="str">
        <x:v>Approval date</x:v>
      </x:c>
      <x:c r="S6" s="17" t="str">
        <x:v>Approval evidence</x:v>
      </x:c>
      <x:c r="T6" s="18" t="str">
        <x:v>Direct functions</x:v>
      </x:c>
    </x:row>
    <x:row r="7" ht="54" customHeight="1">
      <x:c r="A7" s="5" t="str">
        <x:v>R01</x:v>
      </x:c>
      <x:c r="B7" s="5" t="str">
        <x:v>Weigh-in envelope</x:v>
      </x:c>
      <x:c r="C7" s="5" t="str">
        <x:v>Build first</x:v>
      </x:c>
      <x:c r="D7" s="5" t="str">
        <x:v>The complete rover shall fit inside a 1.2 m cube at weigh-in without disassembly. Folding and reorientation are allowed.</x:v>
      </x:c>
      <x:c r="E7" s="5" t="str">
        <x:v>Measure the complete weigh-in configuration, including antennas and protrusions.</x:v>
      </x:c>
      <x:c r="F7" s="5"/>
      <x:c r="G7" s="19"/>
      <x:c r="H7" s="5" t="str">
        <x:v>To do</x:v>
      </x:c>
      <x:c r="I7" s="5" t="str">
        <x:v>Whole rover</x:v>
      </x:c>
      <x:c r="J7" s="5" t="str">
        <x:v>2026 reference</x:v>
      </x:c>
      <x:c r="K7" s="5" t="str">
        <x:v>GEN-001</x:v>
      </x:c>
      <x:c r="L7" s="5" t="str">
        <x:v>Constraint only</x:v>
      </x:c>
      <x:c r="M7" s="5" t="str">
        <x:v>Retained constraint; allocation pending mechanisms</x:v>
      </x:c>
      <x:c r="N7" s="5" t="str">
        <x:v>Configurations; envelope attributes; VerificationPlans and VerificationRuns</x:v>
      </x:c>
      <x:c r="O7" s="5" t="str">
        <x:v>The 1.2 m envelope constrains the complete weigh-in configuration. Folding is permitted, not a required function. Record the measured deployed geometry with the configuration and evidence.</x:v>
      </x:c>
      <x:c r="P7" s="5" t="str">
        <x:v>URC_2027_Lean_Master - Copy.xlsx / 'Master'!A7:J7</x:v>
      </x:c>
      <x:c r="Q7" s="19"/>
      <x:c r="R7" s="20"/>
      <x:c r="S7" s="19"/>
      <x:c r="T7" s="7" t="n">
        <x:f>COUNTIFS(RequirementLinks[Requirement ID],A7)</x:f>
        <x:v>0</x:v>
      </x:c>
    </x:row>
    <x:row r="8" ht="68" customHeight="1">
      <x:c r="A8" s="5" t="str">
        <x:v>R02</x:v>
      </x:c>
      <x:c r="B8" s="5" t="str">
        <x:v>Mission mass</x:v>
      </x:c>
      <x:c r="C8" s="5" t="str">
        <x:v>Build first</x:v>
      </x:c>
      <x:c r="D8" s="5" t="str">
        <x:v>Each deployed mission configuration shall weigh no more than 50 kg.</x:v>
      </x:c>
      <x:c r="E8" s="5" t="str">
        <x:v>Weigh the rover with its battery, payload module and carried equipment.</x:v>
      </x:c>
      <x:c r="F8" s="5"/>
      <x:c r="G8" s="19"/>
      <x:c r="H8" s="5" t="str">
        <x:v>To do</x:v>
      </x:c>
      <x:c r="I8" s="5" t="str">
        <x:v>Whole rover</x:v>
      </x:c>
      <x:c r="J8" s="5" t="str">
        <x:v>2026 reference</x:v>
      </x:c>
      <x:c r="K8" s="5" t="str">
        <x:v>GEN-002, MBP-005</x:v>
      </x:c>
      <x:c r="L8" s="5" t="str">
        <x:v>Constraint only</x:v>
      </x:c>
      <x:c r="M8" s="5" t="str">
        <x:v>Retained constraint; allocation pending mechanisms</x:v>
      </x:c>
      <x:c r="N8" s="5" t="str">
        <x:v>Configurations; ConfigItems; mass Budgets and BudgetItems; VerificationPlans and VerificationRuns</x:v>
      </x:c>
      <x:c r="O8" s="5" t="str">
        <x:v>Mission mass is a property of physical instances in each deployed configuration. Allocate a mass budget after mechanisms exist, include quantities, and compare the complete weighing result with the requirement. Do not sum abstract functions.</x:v>
      </x:c>
      <x:c r="P8" s="5" t="str">
        <x:v>URC_2027_Lean_Master - Copy.xlsx / 'Master'!A8:J8</x:v>
      </x:c>
      <x:c r="Q8" s="19"/>
      <x:c r="R8" s="20"/>
      <x:c r="S8" s="19"/>
      <x:c r="T8" s="7" t="n">
        <x:f>COUNTIFS(RequirementLinks[Requirement ID],A8)</x:f>
        <x:v>0</x:v>
      </x:c>
    </x:row>
    <x:row r="9" ht="54" customHeight="1">
      <x:c r="A9" s="5" t="str">
        <x:v>R03</x:v>
      </x:c>
      <x:c r="B9" s="5" t="str">
        <x:v>Total fielded mass</x:v>
      </x:c>
      <x:c r="C9" s="5" t="str">
        <x:v>Build first</x:v>
      </x:c>
      <x:c r="D9" s="5" t="str">
        <x:v>All distinct fielded rover parts across missions shall total no more than 70 kg.</x:v>
      </x:c>
      <x:c r="E9" s="5" t="str">
        <x:v>Use one parts list; count shared parts once and apply the rule exclusions for spares and tools.</x:v>
      </x:c>
      <x:c r="F9" s="5"/>
      <x:c r="G9" s="19"/>
      <x:c r="H9" s="5" t="str">
        <x:v>To do</x:v>
      </x:c>
      <x:c r="I9" s="5" t="str">
        <x:v>Whole rover</x:v>
      </x:c>
      <x:c r="J9" s="5" t="str">
        <x:v>2026 reference</x:v>
      </x:c>
      <x:c r="K9" s="5" t="str">
        <x:v>GEN-003, NEW-004</x:v>
      </x:c>
      <x:c r="L9" s="5" t="str">
        <x:v>Constraint only</x:v>
      </x:c>
      <x:c r="M9" s="5" t="str">
        <x:v>Retained constraint; allocation pending mechanisms</x:v>
      </x:c>
      <x:c r="N9" s="5" t="str">
        <x:v>Unique fielded mechanism inventory; ConfigItems; total-fielded mass budget; VerificationRuns</x:v>
      </x:c>
      <x:c r="O9" s="5" t="str">
        <x:v>Count distinct physical parts across all mission configurations once, with a recorded inclusion or exclusion basis. Summing mission totals would double-count shared parts.</x:v>
      </x:c>
      <x:c r="P9" s="5" t="str">
        <x:v>URC_2027_Lean_Master - Copy.xlsx / 'Master'!A9:J9</x:v>
      </x:c>
      <x:c r="Q9" s="19"/>
      <x:c r="R9" s="20"/>
      <x:c r="S9" s="19"/>
      <x:c r="T9" s="7" t="n">
        <x:f>COUNTIFS(RequirementLinks[Requirement ID],A9)</x:f>
        <x:v>0</x:v>
      </x:c>
    </x:row>
    <x:row r="10" ht="68" customHeight="1">
      <x:c r="A10" s="5" t="str">
        <x:v>R04</x:v>
      </x:c>
      <x:c r="B10" s="5" t="str">
        <x:v>Untethered energy and communications</x:v>
      </x:c>
      <x:c r="C10" s="5" t="str">
        <x:v>Build first</x:v>
      </x:c>
      <x:c r="D10" s="5" t="str">
        <x:v>The rover shall operate without a power or communications tether to C2 and without using ambient air for an energy-yielding chemical reaction.</x:v>
      </x:c>
      <x:c r="E10" s="5" t="str">
        <x:v>Demonstrate untethered battery operation; inspect the selected power system. Rover-to-deployable tethers have separate rules.</x:v>
      </x:c>
      <x:c r="F10" s="5"/>
      <x:c r="G10" s="19"/>
      <x:c r="H10" s="5" t="str">
        <x:v>To do</x:v>
      </x:c>
      <x:c r="I10" s="5" t="str">
        <x:v>Whole rover</x:v>
      </x:c>
      <x:c r="J10" s="5" t="str">
        <x:v>2026 reference</x:v>
      </x:c>
      <x:c r="K10" s="5" t="str">
        <x:v>GEN-005, GEN-006</x:v>
      </x:c>
      <x:c r="L10" s="5" t="str">
        <x:v>Constraint only</x:v>
      </x:c>
      <x:c r="M10" s="5" t="str">
        <x:v>Retained constraint; allocation pending mechanisms</x:v>
      </x:c>
      <x:c r="N10" s="5" t="str">
        <x:v>Mechanisms; power and communications architecture attributes; Interfaces; VerificationPlans</x:v>
      </x:c>
      <x:c r="O10" s="5" t="str">
        <x:v>Untethered operation and permitted energy chemistry constrain the chosen implementation. Existing power and information functions provide context; a separate invented function would not demonstrate either architecture condition.</x:v>
      </x:c>
      <x:c r="P10" s="5" t="str">
        <x:v>URC_2027_Lean_Master - Copy.xlsx / 'Master'!A10:J10</x:v>
      </x:c>
      <x:c r="Q10" s="19"/>
      <x:c r="R10" s="20"/>
      <x:c r="S10" s="19"/>
      <x:c r="T10" s="7" t="n">
        <x:f>COUNTIFS(RequirementLinks[Requirement ID],A10)</x:f>
        <x:v>0</x:v>
      </x:c>
    </x:row>
    <x:row r="11" ht="54" customHeight="1">
      <x:c r="A11" s="5" t="str">
        <x:v>R05</x:v>
      </x:c>
      <x:c r="B11" s="5" t="str">
        <x:v>Emergency stop</x:v>
      </x:c>
      <x:c r="C11" s="5" t="str">
        <x:v>Build first</x:v>
      </x:c>
      <x:c r="D11" s="5" t="str">
        <x:v>A visible, accessible red exterior pushbutton shall immediately stop rover motion and cut all battery power to every rover system.</x:v>
      </x:c>
      <x:c r="E11" s="5" t="str">
        <x:v>Press the button while driving and operating the arm; verify every battery-fed system loses power.</x:v>
      </x:c>
      <x:c r="F11" s="5"/>
      <x:c r="G11" s="19"/>
      <x:c r="H11" s="5" t="str">
        <x:v>To do</x:v>
      </x:c>
      <x:c r="I11" s="5" t="str">
        <x:v>Whole rover</x:v>
      </x:c>
      <x:c r="J11" s="5" t="str">
        <x:v>2026 reference</x:v>
      </x:c>
      <x:c r="K11" s="5" t="str">
        <x:v>GEN-007</x:v>
      </x:c>
      <x:c r="L11" s="5" t="str">
        <x:v>Function and constraints</x:v>
      </x:c>
      <x:c r="M11" s="5" t="str">
        <x:v>Proposed function allocation; not verified</x:v>
      </x:c>
      <x:c r="N11" s="5" t="str">
        <x:v>Functions and ReqFunctions; future mechanism/interface attributes, TPMs and V&amp;V evidence</x:v>
      </x:c>
      <x:c r="O11" s="5" t="str">
        <x:v>Pair the stop functions with the red exterior control, its visibility and access, and every battery feed. Software inhibition alone cannot satisfy the all-battery cutoff.</x:v>
      </x:c>
      <x:c r="P11" s="5" t="str">
        <x:v>URC_2027_Lean_Master - Copy.xlsx / 'Master'!A11:J11</x:v>
      </x:c>
      <x:c r="Q11" s="19"/>
      <x:c r="R11" s="20"/>
      <x:c r="S11" s="19"/>
      <x:c r="T11" s="7" t="n">
        <x:f>COUNTIFS(RequirementLinks[Requirement ID],A11)</x:f>
        <x:v>3</x:v>
      </x:c>
    </x:row>
    <x:row r="12" ht="54" customHeight="1">
      <x:c r="A12" s="5" t="str">
        <x:v>R06</x:v>
      </x:c>
      <x:c r="B12" s="5" t="str">
        <x:v>Safe power loss and restart</x:v>
      </x:c>
      <x:c r="C12" s="5" t="str">
        <x:v>Build first</x:v>
      </x:c>
      <x:c r="D12" s="5" t="str">
        <x:v>Following power loss, the rover shall remain within the tested safe motion envelope and shall not restart motion until a person deliberately rearms it.</x:v>
      </x:c>
      <x:c r="E12" s="5" t="str">
        <x:v>Test with the arm loaded and rover on the chosen slope; check rolling, arm descent and object release, then restore power.</x:v>
      </x:c>
      <x:c r="F12" s="5" t="str">
        <x:v>Choose safe carry poses and acceptable movement in the first loaded test; keep people clear.</x:v>
      </x:c>
      <x:c r="G12" s="19"/>
      <x:c r="H12" s="5" t="str">
        <x:v>To do</x:v>
      </x:c>
      <x:c r="I12" s="5" t="str">
        <x:v>Whole rover</x:v>
      </x:c>
      <x:c r="J12" s="5" t="str">
        <x:v>Team safety choice</x:v>
      </x:c>
      <x:c r="K12" s="5" t="str">
        <x:v>NEW-003</x:v>
      </x:c>
      <x:c r="L12" s="5" t="str">
        <x:v>Function and constraints</x:v>
      </x:c>
      <x:c r="M12" s="5" t="str">
        <x:v>Proposed function allocation; not verified</x:v>
      </x:c>
      <x:c r="N12" s="5" t="str">
        <x:v>Functions and ReqFunctions; future mechanism/interface attributes, TPMs and V&amp;V evidence</x:v>
      </x:c>
      <x:c r="O12" s="5" t="str">
        <x:v>Define acceptable passive movement, carry poses and deliberate rearming from loaded and slope trials. Keep power-loss behavior separate from the powered command-loss response.</x:v>
      </x:c>
      <x:c r="P12" s="5" t="str">
        <x:v>URC_2027_Lean_Master - Copy.xlsx / 'Master'!A12:J12</x:v>
      </x:c>
      <x:c r="Q12" s="19"/>
      <x:c r="R12" s="20"/>
      <x:c r="S12" s="19"/>
      <x:c r="T12" s="7" t="n">
        <x:f>COUNTIFS(RequirementLinks[Requirement ID],A12)</x:f>
        <x:v>4</x:v>
      </x:c>
    </x:row>
    <x:row r="13" ht="40" customHeight="1">
      <x:c r="A13" s="5" t="str">
        <x:v>R07</x:v>
      </x:c>
      <x:c r="B13" s="5" t="str">
        <x:v>Electrical protection</x:v>
      </x:c>
      <x:c r="C13" s="5" t="str">
        <x:v>Build first</x:v>
      </x:c>
      <x:c r="D13" s="5" t="str">
        <x:v>Battery feeds and powered branches shall have protection matched to the wire, connector and load ratings.</x:v>
      </x:c>
      <x:c r="E13" s="5" t="str">
        <x:v>Check the wiring diagram and installed protection against component ratings before powered testing.</x:v>
      </x:c>
      <x:c r="F13" s="5"/>
      <x:c r="G13" s="19"/>
      <x:c r="H13" s="5" t="str">
        <x:v>To do</x:v>
      </x:c>
      <x:c r="I13" s="5" t="str">
        <x:v>Whole rover</x:v>
      </x:c>
      <x:c r="J13" s="5" t="str">
        <x:v>Team safety choice</x:v>
      </x:c>
      <x:c r="K13" s="5" t="str">
        <x:v>NEW-001</x:v>
      </x:c>
      <x:c r="L13" s="5" t="str">
        <x:v>Function and constraints</x:v>
      </x:c>
      <x:c r="M13" s="5" t="str">
        <x:v>Proposed function allocation; not verified</x:v>
      </x:c>
      <x:c r="N13" s="5" t="str">
        <x:v>Functions and ReqFunctions; future mechanism/interface attributes, TPMs and V&amp;V evidence</x:v>
      </x:c>
      <x:c r="O13" s="5" t="str">
        <x:v>Allocate protection ratings to the actual wire, connector and load ratings once mechanisms are selected.</x:v>
      </x:c>
      <x:c r="P13" s="5" t="str">
        <x:v>URC_2027_Lean_Master - Copy.xlsx / 'Master'!A13:J13</x:v>
      </x:c>
      <x:c r="Q13" s="19"/>
      <x:c r="R13" s="20"/>
      <x:c r="S13" s="19"/>
      <x:c r="T13" s="7" t="n">
        <x:f>COUNTIFS(RequirementLinks[Requirement ID],A13)</x:f>
        <x:v>1</x:v>
      </x:c>
    </x:row>
    <x:row r="14" ht="54" customHeight="1">
      <x:c r="A14" s="5" t="str">
        <x:v>R08</x:v>
      </x:c>
      <x:c r="B14" s="5" t="str">
        <x:v>Simultaneous electrical loads</x:v>
      </x:c>
      <x:c r="C14" s="5" t="str">
        <x:v>Build first</x:v>
      </x:c>
      <x:c r="D14" s="5" t="str">
        <x:v>The electrical system shall operate the chosen simultaneous drive, arm and compute loads without exceeding equipment ratings or causing resets.</x:v>
      </x:c>
      <x:c r="E14" s="5" t="str">
        <x:v>Log supply voltage and current during a loaded drive and arm test.</x:v>
      </x:c>
      <x:c r="F14" s="5"/>
      <x:c r="G14" s="19"/>
      <x:c r="H14" s="5" t="str">
        <x:v>To do</x:v>
      </x:c>
      <x:c r="I14" s="5" t="str">
        <x:v>Whole rover</x:v>
      </x:c>
      <x:c r="J14" s="5" t="str">
        <x:v>Team build choice</x:v>
      </x:c>
      <x:c r="K14" s="5" t="str">
        <x:v>NEW-002</x:v>
      </x:c>
      <x:c r="L14" s="5" t="str">
        <x:v>Function and constraints</x:v>
      </x:c>
      <x:c r="M14" s="5" t="str">
        <x:v>Proposed function allocation; not verified</x:v>
      </x:c>
      <x:c r="N14" s="5" t="str">
        <x:v>Functions and ReqFunctions; future mechanism/interface attributes, TPMs and V&amp;V evidence</x:v>
      </x:c>
      <x:c r="O14" s="5" t="str">
        <x:v>Define the chosen simultaneous drive, arm and compute loads. Record voltage, current and reset behavior against actual equipment ratings.</x:v>
      </x:c>
      <x:c r="P14" s="5" t="str">
        <x:v>URC_2027_Lean_Master - Copy.xlsx / 'Master'!A14:J14</x:v>
      </x:c>
      <x:c r="Q14" s="19"/>
      <x:c r="R14" s="20"/>
      <x:c r="S14" s="19"/>
      <x:c r="T14" s="7" t="n">
        <x:f>COUNTIFS(RequirementLinks[Requirement ID],A14)</x:f>
        <x:v>3</x:v>
      </x:c>
    </x:row>
    <x:row r="15" ht="54" customHeight="1">
      <x:c r="A15" s="5" t="str">
        <x:v>R09</x:v>
      </x:c>
      <x:c r="B15" s="5" t="str">
        <x:v>Heat, dust and light rain</x:v>
      </x:c>
      <x:c r="C15" s="5" t="str">
        <x:v>Build first</x:v>
      </x:c>
      <x:c r="D15" s="5" t="str">
        <x:v>The rover shall perform its selected tasks at ambient temperatures up to 37.8°C and with protection for field dust and light rain.</x:v>
      </x:c>
      <x:c r="E15" s="5" t="str">
        <x:v>Inspect covers and cable entries; run the loaded system in warm conditions and carry out a practical controlled dust and light-rain check.</x:v>
      </x:c>
      <x:c r="F15" s="5" t="str">
        <x:v>Agree a repeatable exposure and run duration; no certification or IP rating is proposed.</x:v>
      </x:c>
      <x:c r="G15" s="19"/>
      <x:c r="H15" s="5" t="str">
        <x:v>To do</x:v>
      </x:c>
      <x:c r="I15" s="5" t="str">
        <x:v>Whole rover</x:v>
      </x:c>
      <x:c r="J15" s="5" t="str">
        <x:v>2026 reference</x:v>
      </x:c>
      <x:c r="K15" s="5" t="str">
        <x:v>GEN-008, MBP-003, MBP-004</x:v>
      </x:c>
      <x:c r="L15" s="5" t="str">
        <x:v>Function and constraints</x:v>
      </x:c>
      <x:c r="M15" s="5" t="str">
        <x:v>Proposed function allocation; not verified</x:v>
      </x:c>
      <x:c r="N15" s="5" t="str">
        <x:v>Functions and ReqFunctions; future mechanism/interface attributes, TPMs and V&amp;V evidence</x:v>
      </x:c>
      <x:c r="O15" s="5" t="str">
        <x:v>Retain 37.8 degrees Celsius and the controlled dust/light-rain checks as source conditions; select repeatable exposure and duration without inventing an IP rating.</x:v>
      </x:c>
      <x:c r="P15" s="5" t="str">
        <x:v>URC_2027_Lean_Master - Copy.xlsx / 'Master'!A15:J15</x:v>
      </x:c>
      <x:c r="Q15" s="19"/>
      <x:c r="R15" s="20"/>
      <x:c r="S15" s="19"/>
      <x:c r="T15" s="7" t="n">
        <x:f>COUNTIFS(RequirementLinks[Requirement ID],A15)</x:f>
        <x:v>3</x:v>
      </x:c>
    </x:row>
    <x:row r="16" ht="54" customHeight="1">
      <x:c r="A16" s="5" t="str">
        <x:v>R10</x:v>
      </x:c>
      <x:c r="B16" s="5" t="str">
        <x:v>Selected mission battery endurance</x:v>
      </x:c>
      <x:c r="C16" s="5" t="str">
        <x:v>Build first</x:v>
      </x:c>
      <x:c r="D16" s="5" t="str">
        <x:v>The rover shall complete the selected mission sequence on usable battery energy, with the team’s chosen reserve and only permitted battery changes.</x:v>
      </x:c>
      <x:c r="E16" s="5" t="str">
        <x:v>Run the longest planned duty cycle with the real payload; record run time and remaining energy. Include the servicing-to-autonomy sequence.</x:v>
      </x:c>
      <x:c r="F16" s="5" t="str">
        <x:v>Choose duration and reserve after the first power measurements. A mid-mission battery change is an intervention under the 2026 rules.</x:v>
      </x:c>
      <x:c r="G16" s="19"/>
      <x:c r="H16" s="5" t="str">
        <x:v>To do</x:v>
      </x:c>
      <x:c r="I16" s="5" t="str">
        <x:v>Whole rover</x:v>
      </x:c>
      <x:c r="J16" s="5" t="str">
        <x:v>Team target within mission rules</x:v>
      </x:c>
      <x:c r="K16" s="5" t="str">
        <x:v>GEN-011</x:v>
      </x:c>
      <x:c r="L16" s="5" t="str">
        <x:v>Function and constraints</x:v>
      </x:c>
      <x:c r="M16" s="5" t="str">
        <x:v>Proposed function allocation; not verified</x:v>
      </x:c>
      <x:c r="N16" s="5" t="str">
        <x:v>Functions and ReqFunctions; future mechanism/interface attributes, TPMs and V&amp;V evidence</x:v>
      </x:c>
      <x:c r="O16" s="5" t="str">
        <x:v>Derive usable capacity and reserve from the selected mission duty cycles and consecutive servicing-to-autonomy sequence. Reserve and duration remain open.</x:v>
      </x:c>
      <x:c r="P16" s="5" t="str">
        <x:v>URC_2027_Lean_Master - Copy.xlsx / 'Master'!A16:J16</x:v>
      </x:c>
      <x:c r="Q16" s="19"/>
      <x:c r="R16" s="20"/>
      <x:c r="S16" s="19"/>
      <x:c r="T16" s="7" t="n">
        <x:f>COUNTIFS(RequirementLinks[Requirement ID],A16)</x:f>
        <x:v>4</x:v>
      </x:c>
    </x:row>
    <x:row r="17" ht="68" customHeight="1">
      <x:c r="A17" s="5" t="str">
        <x:v>R11</x:v>
      </x:c>
      <x:c r="B17" s="5" t="str">
        <x:v>Service access</x:v>
      </x:c>
      <x:c r="C17" s="5" t="str">
        <x:v>Build first</x:v>
      </x:c>
      <x:c r="D17" s="5" t="str">
        <x:v>The battery, fuses and likely failure connectors shall be accessible with the team’s field tools without removing unrelated major assemblies.</x:v>
      </x:c>
      <x:c r="E17" s="5" t="str">
        <x:v>Demonstrate battery replacement and one representative repair with power isolated.</x:v>
      </x:c>
      <x:c r="F17" s="5"/>
      <x:c r="G17" s="19"/>
      <x:c r="H17" s="5" t="str">
        <x:v>To do</x:v>
      </x:c>
      <x:c r="I17" s="5" t="str">
        <x:v>Base and service</x:v>
      </x:c>
      <x:c r="J17" s="5" t="str">
        <x:v>Team build choice</x:v>
      </x:c>
      <x:c r="K17" s="5" t="str">
        <x:v>GEN-009, GEN-010, MBP-009, NEW-010</x:v>
      </x:c>
      <x:c r="L17" s="5" t="str">
        <x:v>Constraint only</x:v>
      </x:c>
      <x:c r="M17" s="5" t="str">
        <x:v>Retained constraint; allocation pending mechanisms</x:v>
      </x:c>
      <x:c r="N17" s="5" t="str">
        <x:v>Mechanism access attributes; service clearances; VerificationPlans and VerificationRuns</x:v>
      </x:c>
      <x:c r="O17" s="5" t="str">
        <x:v>Accessibility is an installed-layout constraint. Diagnosis and replacement functions are useful context, but those activities do not by themselves demonstrate tool clearance or access without unrelated disassembly.</x:v>
      </x:c>
      <x:c r="P17" s="5" t="str">
        <x:v>URC_2027_Lean_Master - Copy.xlsx / 'Master'!A17:J17</x:v>
      </x:c>
      <x:c r="Q17" s="19"/>
      <x:c r="R17" s="20"/>
      <x:c r="S17" s="19"/>
      <x:c r="T17" s="7" t="n">
        <x:f>COUNTIFS(RequirementLinks[Requirement ID],A17)</x:f>
        <x:v>0</x:v>
      </x:c>
    </x:row>
    <x:row r="18" ht="54" customHeight="1">
      <x:c r="A18" s="5" t="str">
        <x:v>R12</x:v>
      </x:c>
      <x:c r="B18" s="5" t="str">
        <x:v>Lifting and restraint points</x:v>
      </x:c>
      <x:c r="C18" s="5" t="str">
        <x:v>Build first</x:v>
      </x:c>
      <x:c r="D18" s="5" t="str">
        <x:v>The rover shall have lifting and restraint points suitable for its loaded transport and field recovery configuration.</x:v>
      </x:c>
      <x:c r="E18" s="5" t="str">
        <x:v>Demonstrate handling with the actual crew and restraints, without lifting by fragile parts or entering moving mechanisms.</x:v>
      </x:c>
      <x:c r="F18" s="5"/>
      <x:c r="G18" s="19"/>
      <x:c r="H18" s="5" t="str">
        <x:v>To do</x:v>
      </x:c>
      <x:c r="I18" s="5" t="str">
        <x:v>Base and service</x:v>
      </x:c>
      <x:c r="J18" s="5" t="str">
        <x:v>Team safety choice</x:v>
      </x:c>
      <x:c r="K18" s="5" t="str">
        <x:v>MBP-008, C2R-006</x:v>
      </x:c>
      <x:c r="L18" s="5" t="str">
        <x:v>Constraint only</x:v>
      </x:c>
      <x:c r="M18" s="5" t="str">
        <x:v>Retained constraint; allocation pending mechanisms</x:v>
      </x:c>
      <x:c r="N18" s="5" t="str">
        <x:v>Loaded Configurations; lifting and restraint Interfaces; Contracts; VerificationPlans</x:v>
      </x:c>
      <x:c r="O18" s="5" t="str">
        <x:v>Lifting and restraint suitability depends on hardware load paths, selected handling points and the actual loaded configuration. The manual-handling function is context, not evidence of structural suitability.</x:v>
      </x:c>
      <x:c r="P18" s="5" t="str">
        <x:v>URC_2027_Lean_Master - Copy.xlsx / 'Master'!A18:J18</x:v>
      </x:c>
      <x:c r="Q18" s="19"/>
      <x:c r="R18" s="20"/>
      <x:c r="S18" s="19"/>
      <x:c r="T18" s="7" t="n">
        <x:f>COUNTIFS(RequirementLinks[Requirement ID],A18)</x:f>
        <x:v>0</x:v>
      </x:c>
    </x:row>
    <x:row r="19" ht="68" customHeight="1">
      <x:c r="A19" s="5" t="str">
        <x:v>R13</x:v>
      </x:c>
      <x:c r="B19" s="5" t="str">
        <x:v>Installed module compatibility</x:v>
      </x:c>
      <x:c r="C19" s="5" t="str">
        <x:v>Build first</x:v>
      </x:c>
      <x:c r="D19" s="5" t="str">
        <x:v>The installed arm, science equipment, radios and batteries shall attach securely and connect using the agreed mounting dimensions, voltages, pinouts and data messages.</x:v>
      </x:c>
      <x:c r="E19" s="5" t="str">
        <x:v>Assemble the real modules and exercise their connections; keep one current sketch and connector list.</x:v>
      </x:c>
      <x:c r="F19" s="5"/>
      <x:c r="G19" s="19"/>
      <x:c r="H19" s="5" t="str">
        <x:v>To do</x:v>
      </x:c>
      <x:c r="I19" s="5" t="str">
        <x:v>Base and service</x:v>
      </x:c>
      <x:c r="J19" s="5" t="str">
        <x:v>Team build choice</x:v>
      </x:c>
      <x:c r="K19" s="5" t="str">
        <x:v>MBP-007, MBP-011, MBP-012, SYS-008, SOF-014</x:v>
      </x:c>
      <x:c r="L19" s="5" t="str">
        <x:v>Constraint only</x:v>
      </x:c>
      <x:c r="M19" s="5" t="str">
        <x:v>Retained constraint; allocation pending mechanisms</x:v>
      </x:c>
      <x:c r="N19" s="5" t="str">
        <x:v>Mechanisms; Interfaces; Contracts; Allocations; integration VerificationPlans</x:v>
      </x:c>
      <x:c r="O19" s="5" t="str">
        <x:v>Mounting, voltage, pinout and message compatibility belong to the actual installed mechanisms and interface contracts. Add those records when developed, then verify the assembled connections. This does not require hypothetical interchangeable modules.</x:v>
      </x:c>
      <x:c r="P19" s="5" t="str">
        <x:v>URC_2027_Lean_Master - Copy.xlsx / 'Master'!A19:J19</x:v>
      </x:c>
      <x:c r="Q19" s="19"/>
      <x:c r="R19" s="20"/>
      <x:c r="S19" s="19"/>
      <x:c r="T19" s="7" t="n">
        <x:f>COUNTIFS(RequirementLinks[Requirement ID],A19)</x:f>
        <x:v>0</x:v>
      </x:c>
    </x:row>
    <x:row r="20" ht="54" customHeight="1">
      <x:c r="A20" s="5" t="str">
        <x:v>R14</x:v>
      </x:c>
      <x:c r="B20" s="5" t="str">
        <x:v>Selected terrain route</x:v>
      </x:c>
      <x:c r="C20" s="5" t="str">
        <x:v>Build first</x:v>
      </x:c>
      <x:c r="D20" s="5" t="str">
        <x:v>The loaded rover shall drive, turn and stop on the team’s selected sand, gravel, rock and slope test route without damage or an unrecoverable stuck condition.</x:v>
      </x:c>
      <x:c r="E20" s="5" t="str">
        <x:v>Drive the marked route in both directions and record completion, stops and recoveries.</x:v>
      </x:c>
      <x:c r="F20" s="5" t="str">
        <x:v>Choose a safe, representative route and obstacle limits after early driving tests; measure useful progress instead of requiring a &gt;4 km/h top speed.</x:v>
      </x:c>
      <x:c r="G20" s="19"/>
      <x:c r="H20" s="5" t="str">
        <x:v>To do</x:v>
      </x:c>
      <x:c r="I20" s="5" t="str">
        <x:v>Base and service</x:v>
      </x:c>
      <x:c r="J20" s="5" t="str">
        <x:v>Team target informed by mission terrain</x:v>
      </x:c>
      <x:c r="K20" s="5" t="str">
        <x:v>MBP-001, MBP-010, DEL-012, DEL-016, DEL-017, DEL-018, DEL-019, DEL-021, GEN-004</x:v>
      </x:c>
      <x:c r="L20" s="5" t="str">
        <x:v>Function and constraints</x:v>
      </x:c>
      <x:c r="M20" s="5" t="str">
        <x:v>Proposed function allocation; not verified</x:v>
      </x:c>
      <x:c r="N20" s="5" t="str">
        <x:v>Functions and ReqFunctions; future mechanism/interface attributes, TPMs and V&amp;V evidence</x:v>
      </x:c>
      <x:c r="O20" s="5" t="str">
        <x:v>Limit the initial mobility envelope to the selected sand, gravel, rock and slope route. Use useful timed progress, without inheriting a fixed top-speed target or universal drop-survival promise.</x:v>
      </x:c>
      <x:c r="P20" s="5" t="str">
        <x:v>URC_2027_Lean_Master - Copy.xlsx / 'Master'!A20:J20</x:v>
      </x:c>
      <x:c r="Q20" s="19"/>
      <x:c r="R20" s="20"/>
      <x:c r="S20" s="19"/>
      <x:c r="T20" s="7" t="n">
        <x:f>COUNTIFS(RequirementLinks[Requirement ID],A20)</x:f>
        <x:v>9</x:v>
      </x:c>
    </x:row>
    <x:row r="21" ht="54" customHeight="1">
      <x:c r="A21" s="5" t="str">
        <x:v>R15</x:v>
      </x:c>
      <x:c r="B21" s="5" t="str">
        <x:v>Blind offline operation</x:v>
      </x:c>
      <x:c r="C21" s="5" t="str">
        <x:v>Build first</x:v>
      </x:c>
      <x:c r="D21" s="5" t="str">
        <x:v>Students shall operate the rover from a blind C2 station using rover data and cameras, with no external internet or satellite internet dependency.</x:v>
      </x:c>
      <x:c r="E21" s="5" t="str">
        <x:v>Run the selected tasks with internet disconnected and direct rover views blocked; check offline software/maps and C2 compatibility with supplied 120 V, 60 Hz power.</x:v>
      </x:c>
      <x:c r="F21" s="5"/>
      <x:c r="G21" s="19"/>
      <x:c r="H21" s="5" t="str">
        <x:v>To do</x:v>
      </x:c>
      <x:c r="I21" s="5" t="str">
        <x:v>Communications and controls</x:v>
      </x:c>
      <x:c r="J21" s="5" t="str">
        <x:v>2026 reference</x:v>
      </x:c>
      <x:c r="K21" s="5" t="str">
        <x:v>COM-001, COM-003, COM-008, C2R-001, SOF-015</x:v>
      </x:c>
      <x:c r="L21" s="5" t="str">
        <x:v>Function and constraints</x:v>
      </x:c>
      <x:c r="M21" s="5" t="str">
        <x:v>Proposed function allocation; not verified</x:v>
      </x:c>
      <x:c r="N21" s="5" t="str">
        <x:v>Functions and ReqFunctions; future mechanism/interface attributes, TPMs and V&amp;V evidence</x:v>
      </x:c>
      <x:c r="O21" s="5" t="str">
        <x:v>Blind, offline operation constrains the complete rover/C2/operator configuration, including local software/maps and C2 power compatibility.</x:v>
      </x:c>
      <x:c r="P21" s="5" t="str">
        <x:v>URC_2027_Lean_Master - Copy.xlsx / 'Master'!A21:J21</x:v>
      </x:c>
      <x:c r="Q21" s="19"/>
      <x:c r="R21" s="20"/>
      <x:c r="S21" s="19"/>
      <x:c r="T21" s="7" t="n">
        <x:f>COUNTIFS(RequirementLinks[Requirement ID],A21)</x:f>
        <x:v>8</x:v>
      </x:c>
    </x:row>
    <x:row r="22" ht="54" customHeight="1">
      <x:c r="A22" s="5" t="str">
        <x:v>R16</x:v>
      </x:c>
      <x:c r="B22" s="5" t="str">
        <x:v>Selected route communications</x:v>
      </x:c>
      <x:c r="C22" s="5" t="str">
        <x:v>Build first</x:v>
      </x:c>
      <x:c r="D22" s="5" t="str">
        <x:v>The rover shall provide usable commands, video and essential telemetry over the selected mission routes, including representative obstructed paths and distances up to 1 km.</x:v>
      </x:c>
      <x:c r="E22" s="5" t="str">
        <x:v>Use the actual C2 antenna and payload; drive, stop and manipulate over a surveyed range test and selected obstruction cases.</x:v>
      </x:c>
      <x:c r="F22" s="5" t="str">
        <x:v>Choose representative obstructions and service limits from field tests. This is not a guarantee through every hill or blockage.</x:v>
      </x:c>
      <x:c r="G22" s="19"/>
      <x:c r="H22" s="5" t="str">
        <x:v>To do</x:v>
      </x:c>
      <x:c r="I22" s="5" t="str">
        <x:v>Communications and controls</x:v>
      </x:c>
      <x:c r="J22" s="5" t="str">
        <x:v>Team target informed by 2026 conditions</x:v>
      </x:c>
      <x:c r="K22" s="5" t="str">
        <x:v>COM-002, COM-004, COM-005, COM-018</x:v>
      </x:c>
      <x:c r="L22" s="5" t="str">
        <x:v>Function and constraints</x:v>
      </x:c>
      <x:c r="M22" s="5" t="str">
        <x:v>Proposed function allocation; not verified</x:v>
      </x:c>
      <x:c r="N22" s="5" t="str">
        <x:v>Functions and ReqFunctions; future mechanism/interface attributes, TPMs and V&amp;V evidence</x:v>
      </x:c>
      <x:c r="O22" s="5" t="str">
        <x:v>Validate useful commands, video and telemetry on selected routes, representative obstructions and distances up to 1 km. The source explicitly excludes a guarantee through every blockage.</x:v>
      </x:c>
      <x:c r="P22" s="5" t="str">
        <x:v>URC_2027_Lean_Master - Copy.xlsx / 'Master'!A22:J22</x:v>
      </x:c>
      <x:c r="Q22" s="19"/>
      <x:c r="R22" s="20"/>
      <x:c r="S22" s="19"/>
      <x:c r="T22" s="7" t="n">
        <x:f>COUNTIFS(RequirementLinks[Requirement ID],A22)</x:f>
        <x:v>5</x:v>
      </x:c>
    </x:row>
    <x:row r="23" ht="54" customHeight="1">
      <x:c r="A23" s="5" t="str">
        <x:v>R17</x:v>
      </x:c>
      <x:c r="B23" s="5" t="str">
        <x:v>Stale commands and link loss</x:v>
      </x:c>
      <x:c r="C23" s="5" t="str">
        <x:v>Build first</x:v>
      </x:c>
      <x:c r="D23" s="5" t="str">
        <x:v>During manual operation, the rover shall stop driving and enter the tested safe arm state when commands become stale or the link is lost.</x:v>
      </x:c>
      <x:c r="E23" s="5" t="str">
        <x:v>Interrupt the link during a loaded manual test; check stopping, retention and deliberate recovery. Test the separately chosen autonomy link-loss response.</x:v>
      </x:c>
      <x:c r="F23" s="5" t="str">
        <x:v>Set the timeout from stopping-distance and link tests. Choose whether autonomy safely continues or stops on link loss; a universal radio-loss stop is not asserted as a URC rule.</x:v>
      </x:c>
      <x:c r="G23" s="19"/>
      <x:c r="H23" s="5" t="str">
        <x:v>To do</x:v>
      </x:c>
      <x:c r="I23" s="5" t="str">
        <x:v>Communications and controls</x:v>
      </x:c>
      <x:c r="J23" s="5" t="str">
        <x:v>Team safety choice</x:v>
      </x:c>
      <x:c r="K23" s="5" t="str">
        <x:v>SOF-005, DEL-011</x:v>
      </x:c>
      <x:c r="L23" s="5" t="str">
        <x:v>Function and constraints</x:v>
      </x:c>
      <x:c r="M23" s="5" t="str">
        <x:v>Proposed function allocation; not verified</x:v>
      </x:c>
      <x:c r="N23" s="5" t="str">
        <x:v>Functions and ReqFunctions; future mechanism/interface attributes, TPMs and V&amp;V evidence</x:v>
      </x:c>
      <x:c r="O23" s="5" t="str">
        <x:v>Choose the manual timeout and safe arm state from tests; separately decide the autonomy link-loss response.</x:v>
      </x:c>
      <x:c r="P23" s="5" t="str">
        <x:v>URC_2027_Lean_Master - Copy.xlsx / 'Master'!A23:J23</x:v>
      </x:c>
      <x:c r="Q23" s="19"/>
      <x:c r="R23" s="20"/>
      <x:c r="S23" s="19"/>
      <x:c r="T23" s="7" t="n">
        <x:f>COUNTIFS(RequirementLinks[Requirement ID],A23)</x:f>
        <x:v>8</x:v>
      </x:c>
    </x:row>
    <x:row r="24" ht="68" customHeight="1">
      <x:c r="A24" s="5" t="str">
        <x:v>R18</x:v>
      </x:c>
      <x:c r="B24" s="5" t="str">
        <x:v>Operator controls and current data</x:v>
      </x:c>
      <x:c r="C24" s="5" t="str">
        <x:v>Build first</x:v>
      </x:c>
      <x:c r="D24" s="5" t="str">
        <x:v>C2 shall let students command driving and selected payloads, select permitted operating modes, and view the cameras, battery, position and link status needed for those tasks. Stale data shall be distinguishable.</x:v>
      </x:c>
      <x:c r="E24" s="5" t="str">
        <x:v>Complete a blind practice task, exercise mode changes and disconnect one feed to confirm the operator can identify the loss.</x:v>
      </x:c>
      <x:c r="F24" s="5"/>
      <x:c r="G24" s="19"/>
      <x:c r="H24" s="5" t="str">
        <x:v>To do</x:v>
      </x:c>
      <x:c r="I24" s="5" t="str">
        <x:v>Communications and controls</x:v>
      </x:c>
      <x:c r="J24" s="5" t="str">
        <x:v>Team build choice</x:v>
      </x:c>
      <x:c r="K24" s="5" t="str">
        <x:v>COM-027, SOF-001, SOF-002, SOF-003, SOF-004, SOF-006, SOF-007, SOF-008, DEL-014, DEL-024, DEL-025</x:v>
      </x:c>
      <x:c r="L24" s="5" t="str">
        <x:v>Function and constraints</x:v>
      </x:c>
      <x:c r="M24" s="5" t="str">
        <x:v>Proposed function allocation; not verified</x:v>
      </x:c>
      <x:c r="N24" s="5" t="str">
        <x:v>Functions and ReqFunctions; future mechanism/interface attributes, TPMs and V&amp;V evidence</x:v>
      </x:c>
      <x:c r="O24" s="5" t="str">
        <x:v>Operator information is limited to selected tasks and payloads, mode control and required state. Preserve explicit stale-data indication without inventing numeric update-rate or latency limits.</x:v>
      </x:c>
      <x:c r="P24" s="5" t="str">
        <x:v>URC_2027_Lean_Master - Copy.xlsx / 'Master'!A24:J24</x:v>
      </x:c>
      <x:c r="Q24" s="19"/>
      <x:c r="R24" s="20"/>
      <x:c r="S24" s="19"/>
      <x:c r="T24" s="7" t="n">
        <x:f>COUNTIFS(RequirementLinks[Requirement ID],A24)</x:f>
        <x:v>11</x:v>
      </x:c>
    </x:row>
    <x:row r="25" ht="82" customHeight="1">
      <x:c r="A25" s="5" t="str">
        <x:v>R19</x:v>
      </x:c>
      <x:c r="B25" s="5" t="str">
        <x:v>Competition radio configuration</x:v>
      </x:c>
      <x:c r="C25" s="5" t="str">
        <x:v>Build first</x:v>
      </x:c>
      <x:c r="D25" s="5" t="str">
        <x:v>The installed radio system shall support the permitted band settings and antenna arrangement for the competition.</x:v>
      </x:c>
      <x:c r="E25" s="5" t="str">
        <x:v>Use checklist T04 to inspect settings, cables and antenna placement before transmitting.</x:v>
      </x:c>
      <x:c r="F25" s="5"/>
      <x:c r="G25" s="19"/>
      <x:c r="H25" s="5" t="str">
        <x:v>To do</x:v>
      </x:c>
      <x:c r="I25" s="5" t="str">
        <x:v>Communications and controls</x:v>
      </x:c>
      <x:c r="J25" s="5" t="str">
        <x:v>2026 reference</x:v>
      </x:c>
      <x:c r="K25" s="5" t="str">
        <x:v>COM-007, COM-009, COM-010, COM-011, COM-012, COM-013, COM-014, COM-015, COM-016, COM-017, COM-019, COM-026, C2R-003</x:v>
      </x:c>
      <x:c r="L25" s="5" t="str">
        <x:v>Function and constraints</x:v>
      </x:c>
      <x:c r="M25" s="5" t="str">
        <x:v>Proposed function allocation; not verified</x:v>
      </x:c>
      <x:c r="N25" s="5" t="str">
        <x:v>Functions and ReqFunctions; future mechanism/interface attributes, TPMs and V&amp;V evidence</x:v>
      </x:c>
      <x:c r="O25" s="5" t="str">
        <x:v>Pair communication configuration functions with checklist T04 and the installed radio/antenna arrangement. Regulatory and current-year checks remain open.</x:v>
      </x:c>
      <x:c r="P25" s="5" t="str">
        <x:v>URC_2027_Lean_Master - Copy.xlsx / 'Master'!A25:J25</x:v>
      </x:c>
      <x:c r="Q25" s="19"/>
      <x:c r="R25" s="20"/>
      <x:c r="S25" s="19"/>
      <x:c r="T25" s="7" t="n">
        <x:f>COUNTIFS(RequirementLinks[Requirement ID],A25)</x:f>
        <x:v>2</x:v>
      </x:c>
    </x:row>
    <x:row r="26" ht="54" customHeight="1">
      <x:c r="A26" s="5" t="str">
        <x:v>R20</x:v>
      </x:c>
      <x:c r="B26" s="5" t="str">
        <x:v>Selected payload lift poses</x:v>
      </x:c>
      <x:c r="C26" s="5" t="str">
        <x:v>Build first</x:v>
      </x:c>
      <x:c r="D26" s="5" t="str">
        <x:v>The arm shall lift a 5 kg test payload through the selected pickup and carry poses without exceeding component ratings.</x:v>
      </x:c>
      <x:c r="E26" s="5" t="str">
        <x:v>Use the real arm and mount; test the most demanding selected pose. Full extension at 5 kg is required only if a selected task needs it.</x:v>
      </x:c>
      <x:c r="F26" s="5" t="str">
        <x:v>Choose the loaded reach before buying actuators; reduce reach or use rover positioning where practical.</x:v>
      </x:c>
      <x:c r="G26" s="19"/>
      <x:c r="H26" s="5" t="str">
        <x:v>To do</x:v>
      </x:c>
      <x:c r="I26" s="5" t="str">
        <x:v>Arm and carrying</x:v>
      </x:c>
      <x:c r="J26" s="5" t="str">
        <x:v>Team design target based on mission payloads</x:v>
      </x:c>
      <x:c r="K26" s="5" t="str">
        <x:v>ARM-016</x:v>
      </x:c>
      <x:c r="L26" s="5" t="str">
        <x:v>Function and constraints</x:v>
      </x:c>
      <x:c r="M26" s="5" t="str">
        <x:v>Proposed function allocation; not verified</x:v>
      </x:c>
      <x:c r="N26" s="5" t="str">
        <x:v>Functions and ReqFunctions; future mechanism/interface attributes, TPMs and V&amp;V evidence</x:v>
      </x:c>
      <x:c r="O26" s="5" t="str">
        <x:v>The 5 kg load applies to selected pickup and carry poses. It does not automatically require full-extension lifting or a fixed joint arrangement.</x:v>
      </x:c>
      <x:c r="P26" s="5" t="str">
        <x:v>URC_2027_Lean_Master - Copy.xlsx / 'Master'!A26:J26</x:v>
      </x:c>
      <x:c r="Q26" s="19"/>
      <x:c r="R26" s="20"/>
      <x:c r="S26" s="19"/>
      <x:c r="T26" s="7" t="n">
        <x:f>COUNTIFS(RequirementLinks[Requirement ID],A26)</x:f>
        <x:v>6</x:v>
      </x:c>
    </x:row>
    <x:row r="27" ht="40" customHeight="1">
      <x:c r="A27" s="5" t="str">
        <x:v>R21</x:v>
      </x:c>
      <x:c r="B27" s="5" t="str">
        <x:v>Loaded stability</x:v>
      </x:c>
      <x:c r="C27" s="5" t="str">
        <x:v>Build first</x:v>
      </x:c>
      <x:c r="D27" s="5" t="str">
        <x:v>The rover shall remain stable with a 5 kg test payload throughout its selected arm poses and carrying route.</x:v>
      </x:c>
      <x:c r="E27" s="5" t="str">
        <x:v>Test the most demanding approved arm pose and slope with a protected test setup.</x:v>
      </x:c>
      <x:c r="F27" s="5"/>
      <x:c r="G27" s="19"/>
      <x:c r="H27" s="5" t="str">
        <x:v>To do</x:v>
      </x:c>
      <x:c r="I27" s="5" t="str">
        <x:v>Arm and carrying</x:v>
      </x:c>
      <x:c r="J27" s="5" t="str">
        <x:v>Team safety target</x:v>
      </x:c>
      <x:c r="K27" s="5" t="str">
        <x:v>MBP-002</x:v>
      </x:c>
      <x:c r="L27" s="5" t="str">
        <x:v>Function and constraints</x:v>
      </x:c>
      <x:c r="M27" s="5" t="str">
        <x:v>Proposed function allocation; not verified</x:v>
      </x:c>
      <x:c r="N27" s="5" t="str">
        <x:v>Functions and ReqFunctions; future mechanism/interface attributes, TPMs and V&amp;V evidence</x:v>
      </x:c>
      <x:c r="O27" s="5" t="str">
        <x:v>Evaluate the selected loaded poses and carrying-route slopes in the declared test configuration.</x:v>
      </x:c>
      <x:c r="P27" s="5" t="str">
        <x:v>URC_2027_Lean_Master - Copy.xlsx / 'Master'!A27:J27</x:v>
      </x:c>
      <x:c r="Q27" s="19"/>
      <x:c r="R27" s="20"/>
      <x:c r="S27" s="19"/>
      <x:c r="T27" s="7" t="n">
        <x:f>COUNTIFS(RequirementLinks[Requirement ID],A27)</x:f>
        <x:v>1</x:v>
      </x:c>
    </x:row>
    <x:row r="28" ht="54" customHeight="1">
      <x:c r="A28" s="5" t="str">
        <x:v>R22</x:v>
      </x:c>
      <x:c r="B28" s="5" t="str">
        <x:v>Selected task reach</x:v>
      </x:c>
      <x:c r="C28" s="5" t="str">
        <x:v>Build first</x:v>
      </x:c>
      <x:c r="D28" s="5" t="str">
        <x:v>The rover and arm shall reach ground pickup poses and the selected lander controls at their expected heights within the 0–1.5 m mission envelope.</x:v>
      </x:c>
      <x:c r="E28" s="5" t="str">
        <x:v>Use a simple full-size fixture to demonstrate the selected poses, allowing rover repositioning.</x:v>
      </x:c>
      <x:c r="F28" s="5" t="str">
        <x:v>Choose the servicing controls and their fixture heights before fixing arm geometry; this does not promise every task at every height.</x:v>
      </x:c>
      <x:c r="G28" s="19"/>
      <x:c r="H28" s="5" t="str">
        <x:v>To do</x:v>
      </x:c>
      <x:c r="I28" s="5" t="str">
        <x:v>Arm and carrying</x:v>
      </x:c>
      <x:c r="J28" s="5" t="str">
        <x:v>Selected scope within 2026 mission</x:v>
      </x:c>
      <x:c r="K28" s="5" t="str">
        <x:v>ARM-015, ARM-019, ESM-001</x:v>
      </x:c>
      <x:c r="L28" s="5" t="str">
        <x:v>Function and constraints</x:v>
      </x:c>
      <x:c r="M28" s="5" t="str">
        <x:v>Proposed function allocation; not verified</x:v>
      </x:c>
      <x:c r="N28" s="5" t="str">
        <x:v>Functions and ReqFunctions; future mechanism/interface attributes, TPMs and V&amp;V evidence</x:v>
      </x:c>
      <x:c r="O28" s="5" t="str">
        <x:v>Selected controls and measured fixtures determine the reach envelope, allowing rover repositioning. The source does not promise every task at every height.</x:v>
      </x:c>
      <x:c r="P28" s="5" t="str">
        <x:v>URC_2027_Lean_Master - Copy.xlsx / 'Master'!A28:J28</x:v>
      </x:c>
      <x:c r="Q28" s="19"/>
      <x:c r="R28" s="20"/>
      <x:c r="S28" s="19"/>
      <x:c r="T28" s="7" t="n">
        <x:f>COUNTIFS(RequirementLinks[Requirement ID],A28)</x:f>
        <x:v>5</x:v>
      </x:c>
    </x:row>
    <x:row r="29" ht="54" customHeight="1">
      <x:c r="A29" s="5" t="str">
        <x:v>R23</x:v>
      </x:c>
      <x:c r="B29" s="5" t="str">
        <x:v>Selected object grasping</x:v>
      </x:c>
      <x:c r="C29" s="5" t="str">
        <x:v>Build first</x:v>
      </x:c>
      <x:c r="D29" s="5" t="str">
        <x:v>The gripper or simple task tools shall securely grasp representative selected delivery objects and cache handles.</x:v>
      </x:c>
      <x:c r="E29" s="5" t="str">
        <x:v>Test objects up to 5 kg and under 40 cm in each bounding dimension, using grasp features up to 7.5 cm diameter; include the cache handle used in R28.</x:v>
      </x:c>
      <x:c r="F29" s="5" t="str">
        <x:v>Choose a small representative object set, including the smallest selected grasp feature; do not size the gripper to the whole 40 cm object.</x:v>
      </x:c>
      <x:c r="G29" s="19"/>
      <x:c r="H29" s="5" t="str">
        <x:v>To do</x:v>
      </x:c>
      <x:c r="I29" s="5" t="str">
        <x:v>Arm and carrying</x:v>
      </x:c>
      <x:c r="J29" s="5" t="str">
        <x:v>Selected scope within 2026 mission</x:v>
      </x:c>
      <x:c r="K29" s="5" t="str">
        <x:v>ARM-013, ARM-017, DEL-002, DEL-005</x:v>
      </x:c>
      <x:c r="L29" s="5" t="str">
        <x:v>Function and constraints</x:v>
      </x:c>
      <x:c r="M29" s="5" t="str">
        <x:v>Proposed function allocation; not verified</x:v>
      </x:c>
      <x:c r="N29" s="5" t="str">
        <x:v>Functions and ReqFunctions; future mechanism/interface attributes, TPMs and V&amp;V evidence</x:v>
      </x:c>
      <x:c r="O29" s="5" t="str">
        <x:v>Use representative selected objects and handles. Object bounding dimensions and grasp-feature diameter are distinct, and do not prescribe gripper opening or connector-mating capability.</x:v>
      </x:c>
      <x:c r="P29" s="5" t="str">
        <x:v>URC_2027_Lean_Master - Copy.xlsx / 'Master'!A29:J29</x:v>
      </x:c>
      <x:c r="Q29" s="19"/>
      <x:c r="R29" s="20"/>
      <x:c r="S29" s="19"/>
      <x:c r="T29" s="7" t="n">
        <x:f>COUNTIFS(RequirementLinks[Requirement ID],A29)</x:f>
        <x:v>4</x:v>
      </x:c>
    </x:row>
    <x:row r="30" ht="40" customHeight="1">
      <x:c r="A30" s="5" t="str">
        <x:v>R24</x:v>
      </x:c>
      <x:c r="B30" s="5" t="str">
        <x:v>Carrying retention</x:v>
      </x:c>
      <x:c r="C30" s="5" t="str">
        <x:v>Build first</x:v>
      </x:c>
      <x:c r="D30" s="5" t="str">
        <x:v>The rover shall retain its selected payload while driving the test route and during the planned link-loss response.</x:v>
      </x:c>
      <x:c r="E30" s="5" t="str">
        <x:v>Carry the 5 kg test payload over the route and interrupt communications. Check power-loss behavior separately under R06.</x:v>
      </x:c>
      <x:c r="F30" s="5"/>
      <x:c r="G30" s="19"/>
      <x:c r="H30" s="5" t="str">
        <x:v>To do</x:v>
      </x:c>
      <x:c r="I30" s="5" t="str">
        <x:v>Arm and carrying</x:v>
      </x:c>
      <x:c r="J30" s="5" t="str">
        <x:v>Team build choice</x:v>
      </x:c>
      <x:c r="K30" s="5" t="str">
        <x:v>ARM-018</x:v>
      </x:c>
      <x:c r="L30" s="5" t="str">
        <x:v>Function and constraints</x:v>
      </x:c>
      <x:c r="M30" s="5" t="str">
        <x:v>Proposed function allocation; not verified</x:v>
      </x:c>
      <x:c r="N30" s="5" t="str">
        <x:v>Functions and ReqFunctions; future mechanism/interface attributes, TPMs and V&amp;V evidence</x:v>
      </x:c>
      <x:c r="O30" s="5" t="str">
        <x:v>Check retention on the route and during the planned link-loss response. Power-loss behavior is covered separately by R06.</x:v>
      </x:c>
      <x:c r="P30" s="5" t="str">
        <x:v>URC_2027_Lean_Master - Copy.xlsx / 'Master'!A30:J30</x:v>
      </x:c>
      <x:c r="Q30" s="19"/>
      <x:c r="R30" s="20"/>
      <x:c r="S30" s="19"/>
      <x:c r="T30" s="7" t="n">
        <x:f>COUNTIFS(RequirementLinks[Requirement ID],A30)</x:f>
        <x:v>3</x:v>
      </x:c>
    </x:row>
    <x:row r="31" ht="40" customHeight="1">
      <x:c r="A31" s="5" t="str">
        <x:v>R25</x:v>
      </x:c>
      <x:c r="B31" s="5" t="str">
        <x:v>Selected toolbox and cache lids</x:v>
      </x:c>
      <x:c r="C31" s="5" t="str">
        <x:v>Build first</x:v>
      </x:c>
      <x:c r="D31" s="5" t="str">
        <x:v>The rover shall open the selected toolbox and cache lids, retrieve an object and place it in the cache.</x:v>
      </x:c>
      <x:c r="E31" s="5" t="str">
        <x:v>Demonstrate the complete sequence on a simple fixture based on the released course.</x:v>
      </x:c>
      <x:c r="F31" s="5" t="str">
        <x:v>Confirm the 2027 task and fixture before building specialized tools.</x:v>
      </x:c>
      <x:c r="G31" s="19"/>
      <x:c r="H31" s="5" t="str">
        <x:v>To do</x:v>
      </x:c>
      <x:c r="I31" s="5" t="str">
        <x:v>Delivery</x:v>
      </x:c>
      <x:c r="J31" s="5" t="str">
        <x:v>Selected scoring task; 2026 example</x:v>
      </x:c>
      <x:c r="K31" s="5" t="str">
        <x:v>ARM-005, DEL-001, DEL-003</x:v>
      </x:c>
      <x:c r="L31" s="5" t="str">
        <x:v>Function and constraints</x:v>
      </x:c>
      <x:c r="M31" s="5" t="str">
        <x:v>Proposed function allocation; not verified</x:v>
      </x:c>
      <x:c r="N31" s="5" t="str">
        <x:v>Functions and ReqFunctions; future mechanism/interface attributes, TPMs and V&amp;V evidence</x:v>
      </x:c>
      <x:c r="O31" s="5" t="str">
        <x:v>Preserve the selected lid, retrieval and placement sequence. Recheck the 2027 fixture before developing specialized tools.</x:v>
      </x:c>
      <x:c r="P31" s="5" t="str">
        <x:v>URC_2027_Lean_Master - Copy.xlsx / 'Master'!A31:J31</x:v>
      </x:c>
      <x:c r="Q31" s="19"/>
      <x:c r="R31" s="20"/>
      <x:c r="S31" s="19"/>
      <x:c r="T31" s="7" t="n">
        <x:f>COUNTIFS(RequirementLinks[Requirement ID],A31)</x:f>
        <x:v>6</x:v>
      </x:c>
    </x:row>
    <x:row r="32" ht="54" customHeight="1">
      <x:c r="A32" s="5" t="str">
        <x:v>R26</x:v>
      </x:c>
      <x:c r="B32" s="5" t="str">
        <x:v>Selected object placement</x:v>
      </x:c>
      <x:c r="C32" s="5" t="str">
        <x:v>Build first</x:v>
      </x:c>
      <x:c r="D32" s="5" t="str">
        <x:v>The rover shall place selected objects within the released delivery tolerance without touching the recipient or cone with the rover.</x:v>
      </x:c>
      <x:c r="E32" s="5" t="str">
        <x:v>Measure the settled object’s nearest point. The 2026 course used 20 cm and allowed the object to touch the target; replace this check if 2027 changes.</x:v>
      </x:c>
      <x:c r="F32" s="5"/>
      <x:c r="G32" s="19"/>
      <x:c r="H32" s="5" t="str">
        <x:v>To do</x:v>
      </x:c>
      <x:c r="I32" s="5" t="str">
        <x:v>Delivery</x:v>
      </x:c>
      <x:c r="J32" s="5" t="str">
        <x:v>Selected scoring task; 2026 example</x:v>
      </x:c>
      <x:c r="K32" s="5" t="str">
        <x:v>DEL-004, ARM-014</x:v>
      </x:c>
      <x:c r="L32" s="5" t="str">
        <x:v>Function and constraints</x:v>
      </x:c>
      <x:c r="M32" s="5" t="str">
        <x:v>Proposed function allocation; not verified</x:v>
      </x:c>
      <x:c r="N32" s="5" t="str">
        <x:v>Functions and ReqFunctions; future mechanism/interface attributes, TPMs and V&amp;V evidence</x:v>
      </x:c>
      <x:c r="O32" s="5" t="str">
        <x:v>Measure the settled object's nearest point and check prohibited rover contact. Treat the 20 cm value as the provisional 2026 example.</x:v>
      </x:c>
      <x:c r="P32" s="5" t="str">
        <x:v>URC_2027_Lean_Master - Copy.xlsx / 'Master'!A32:J32</x:v>
      </x:c>
      <x:c r="Q32" s="19"/>
      <x:c r="R32" s="20"/>
      <x:c r="S32" s="19"/>
      <x:c r="T32" s="7" t="n">
        <x:f>COUNTIFS(RequirementLinks[Requirement ID],A32)</x:f>
        <x:v>4</x:v>
      </x:c>
    </x:row>
    <x:row r="33" ht="54" customHeight="1">
      <x:c r="A33" s="5" t="str">
        <x:v>R27</x:v>
      </x:c>
      <x:c r="B33" s="5" t="str">
        <x:v>Chosen ground delivery sequence</x:v>
      </x:c>
      <x:c r="C33" s="5" t="str">
        <x:v>Build first</x:v>
      </x:c>
      <x:c r="D33" s="5" t="str">
        <x:v>The rover and operators shall complete the chosen ground delivery sequence within the assigned mission time.</x:v>
      </x:c>
      <x:c r="E33" s="5" t="str">
        <x:v>Rehearse with payload, blind C2 and route locations up to 1 km from the start; record time. General 2026 mission time was 30–60 minutes.</x:v>
      </x:c>
      <x:c r="F33" s="5" t="str">
        <x:v>Choose tasks after the 2027 course is released. Do not adopt the old 35/20-minute stage plan as a 2027 rule.</x:v>
      </x:c>
      <x:c r="G33" s="19"/>
      <x:c r="H33" s="5" t="str">
        <x:v>To do</x:v>
      </x:c>
      <x:c r="I33" s="5" t="str">
        <x:v>Delivery</x:v>
      </x:c>
      <x:c r="J33" s="5" t="str">
        <x:v>Selected scoring scope</x:v>
      </x:c>
      <x:c r="K33" s="5" t="str">
        <x:v>DEL-010, DEL-015</x:v>
      </x:c>
      <x:c r="L33" s="5" t="str">
        <x:v>Function and constraints</x:v>
      </x:c>
      <x:c r="M33" s="5" t="str">
        <x:v>Proposed function allocation; not verified</x:v>
      </x:c>
      <x:c r="N33" s="5" t="str">
        <x:v>Functions and ReqFunctions; future mechanism/interface attributes, TPMs and V&amp;V evidence</x:v>
      </x:c>
      <x:c r="O33" s="5" t="str">
        <x:v>Model only the chosen ground delivery sequence and its clock. The Excel does not promise every delivery task or preserve the older stage-time plan.</x:v>
      </x:c>
      <x:c r="P33" s="5" t="str">
        <x:v>URC_2027_Lean_Master - Copy.xlsx / 'Master'!A33:J33</x:v>
      </x:c>
      <x:c r="Q33" s="19"/>
      <x:c r="R33" s="20"/>
      <x:c r="S33" s="19"/>
      <x:c r="T33" s="7" t="n">
        <x:f>COUNTIFS(RequirementLinks[Requirement ID],A33)</x:f>
        <x:v>11</x:v>
      </x:c>
    </x:row>
    <x:row r="34" ht="40" customHeight="1">
      <x:c r="A34" s="5" t="str">
        <x:v>R28</x:v>
      </x:c>
      <x:c r="B34" s="5" t="str">
        <x:v>Cache transport</x:v>
      </x:c>
      <x:c r="C34" s="5" t="str">
        <x:v>Build first</x:v>
      </x:c>
      <x:c r="D34" s="5" t="str">
        <x:v>The rover shall pick up and transport a cache of less than 5 kg to a lander up to 100 m away.</x:v>
      </x:c>
      <x:c r="E34" s="5" t="str">
        <x:v>Use a representative handle at least 10 cm long and no more than 5 cm in diameter; check that the cache stays retained.</x:v>
      </x:c>
      <x:c r="F34" s="5"/>
      <x:c r="G34" s="19"/>
      <x:c r="H34" s="5" t="str">
        <x:v>To do</x:v>
      </x:c>
      <x:c r="I34" s="5" t="str">
        <x:v>Equipment servicing</x:v>
      </x:c>
      <x:c r="J34" s="5" t="str">
        <x:v>Selected scoring task; 2026 reference</x:v>
      </x:c>
      <x:c r="K34" s="5" t="str">
        <x:v>ESM-003</x:v>
      </x:c>
      <x:c r="L34" s="5" t="str">
        <x:v>Function and constraints</x:v>
      </x:c>
      <x:c r="M34" s="5" t="str">
        <x:v>Proposed function allocation; not verified</x:v>
      </x:c>
      <x:c r="N34" s="5" t="str">
        <x:v>Functions and ReqFunctions; future mechanism/interface attributes, TPMs and V&amp;V evidence</x:v>
      </x:c>
      <x:c r="O34" s="5" t="str">
        <x:v>Use the selected cache, handle and lander approach; track both retention and transport conditions.</x:v>
      </x:c>
      <x:c r="P34" s="5" t="str">
        <x:v>URC_2027_Lean_Master - Copy.xlsx / 'Master'!A34:J34</x:v>
      </x:c>
      <x:c r="Q34" s="19"/>
      <x:c r="R34" s="20"/>
      <x:c r="S34" s="19"/>
      <x:c r="T34" s="7" t="n">
        <x:f>COUNTIFS(RequirementLinks[Requirement ID],A34)</x:f>
        <x:v>3</x:v>
      </x:c>
    </x:row>
    <x:row r="35" ht="40" customHeight="1">
      <x:c r="A35" s="5" t="str">
        <x:v>R29</x:v>
      </x:c>
      <x:c r="B35" s="5" t="str">
        <x:v>Selected latch and panel</x:v>
      </x:c>
      <x:c r="C35" s="5" t="str">
        <x:v>Build first</x:v>
      </x:c>
      <x:c r="D35" s="5" t="str">
        <x:v>The rover shall release the selected lander latch and open its hinged panel.</x:v>
      </x:c>
      <x:c r="E35" s="5" t="str">
        <x:v>Demonstrate on a fixture representing the released latch and panel travel.</x:v>
      </x:c>
      <x:c r="F35" s="5"/>
      <x:c r="G35" s="19"/>
      <x:c r="H35" s="5" t="str">
        <x:v>To do</x:v>
      </x:c>
      <x:c r="I35" s="5" t="str">
        <x:v>Equipment servicing</x:v>
      </x:c>
      <x:c r="J35" s="5" t="str">
        <x:v>Selected scoring task; 2026 reference</x:v>
      </x:c>
      <x:c r="K35" s="5" t="str">
        <x:v>ESM-005</x:v>
      </x:c>
      <x:c r="L35" s="5" t="str">
        <x:v>Function and constraints</x:v>
      </x:c>
      <x:c r="M35" s="5" t="str">
        <x:v>Proposed function allocation; not verified</x:v>
      </x:c>
      <x:c r="N35" s="5" t="str">
        <x:v>Functions and ReqFunctions; future mechanism/interface attributes, TPMs and V&amp;V evidence</x:v>
      </x:c>
      <x:c r="O35" s="5" t="str">
        <x:v>Use the selected latch and panel travel, not an unspecified set of all servicing mechanisms.</x:v>
      </x:c>
      <x:c r="P35" s="5" t="str">
        <x:v>URC_2027_Lean_Master - Copy.xlsx / 'Master'!A35:J35</x:v>
      </x:c>
      <x:c r="Q35" s="19"/>
      <x:c r="R35" s="20"/>
      <x:c r="S35" s="19"/>
      <x:c r="T35" s="7" t="n">
        <x:f>COUNTIFS(RequirementLinks[Requirement ID],A35)</x:f>
        <x:v>2</x:v>
      </x:c>
    </x:row>
    <x:row r="36" ht="68" customHeight="1">
      <x:c r="A36" s="5" t="str">
        <x:v>R30</x:v>
      </x:c>
      <x:c r="B36" s="5" t="str">
        <x:v>Selected lander controls</x:v>
      </x:c>
      <x:c r="C36" s="5" t="str">
        <x:v>Build first</x:v>
      </x:c>
      <x:c r="D36" s="5" t="str">
        <x:v>The arm shall operate the selected quarter-turn valve and selected buttons, switches or knobs to their requested states.</x:v>
      </x:c>
      <x:c r="E36" s="5" t="str">
        <x:v>Demonstrate each selected control on a measured fixture; choose tool shape and arm precision from the test.</x:v>
      </x:c>
      <x:c r="F36" s="5" t="str">
        <x:v>Choose the easiest useful control set first; other controls can be added after this set works.</x:v>
      </x:c>
      <x:c r="G36" s="19"/>
      <x:c r="H36" s="5" t="str">
        <x:v>To do</x:v>
      </x:c>
      <x:c r="I36" s="5" t="str">
        <x:v>Equipment servicing</x:v>
      </x:c>
      <x:c r="J36" s="5" t="str">
        <x:v>Selected scoring scope</x:v>
      </x:c>
      <x:c r="K36" s="5" t="str">
        <x:v>ESM-011, ESM-012</x:v>
      </x:c>
      <x:c r="L36" s="5" t="str">
        <x:v>Function and constraints</x:v>
      </x:c>
      <x:c r="M36" s="5" t="str">
        <x:v>Proposed function allocation; not verified</x:v>
      </x:c>
      <x:c r="N36" s="5" t="str">
        <x:v>Functions and ReqFunctions; future mechanism/interface attributes, TPMs and V&amp;V evidence</x:v>
      </x:c>
      <x:c r="O36" s="5" t="str">
        <x:v>Start with the selected valve and useful control set. The proposed discrete and rotary decompositions are alternatives or contributors as selected controls require; the source does not mandate every control type.</x:v>
      </x:c>
      <x:c r="P36" s="5" t="str">
        <x:v>URC_2027_Lean_Master - Copy.xlsx / 'Master'!A36:J36</x:v>
      </x:c>
      <x:c r="Q36" s="19"/>
      <x:c r="R36" s="20"/>
      <x:c r="S36" s="19"/>
      <x:c r="T36" s="7" t="n">
        <x:f>COUNTIFS(RequirementLinks[Requirement ID],A36)</x:f>
        <x:v>3</x:v>
      </x:c>
    </x:row>
    <x:row r="37" ht="54" customHeight="1">
      <x:c r="A37" s="5" t="str">
        <x:v>R31</x:v>
      </x:c>
      <x:c r="B37" s="5" t="str">
        <x:v>Selected servicing sequence</x:v>
      </x:c>
      <x:c r="C37" s="5" t="str">
        <x:v>Build first</x:v>
      </x:c>
      <x:c r="D37" s="5" t="str">
        <x:v>The rover and operators shall complete the selected cache, panel and control sequence within 30 minutes.</x:v>
      </x:c>
      <x:c r="E37" s="5" t="str">
        <x:v>Rehearse with the actual travel, approach and arm operations; record which scoring steps were completed.</x:v>
      </x:c>
      <x:c r="F37" s="5"/>
      <x:c r="G37" s="19"/>
      <x:c r="H37" s="5" t="str">
        <x:v>To do</x:v>
      </x:c>
      <x:c r="I37" s="5" t="str">
        <x:v>Equipment servicing</x:v>
      </x:c>
      <x:c r="J37" s="5" t="str">
        <x:v>Selected scoring scope; 2026 time</x:v>
      </x:c>
      <x:c r="K37" s="5" t="str">
        <x:v>ESM-013</x:v>
      </x:c>
      <x:c r="L37" s="5" t="str">
        <x:v>Function and constraints</x:v>
      </x:c>
      <x:c r="M37" s="5" t="str">
        <x:v>Proposed function allocation; not verified</x:v>
      </x:c>
      <x:c r="N37" s="5" t="str">
        <x:v>Functions and ReqFunctions; future mechanism/interface attributes, TPMs and V&amp;V evidence</x:v>
      </x:c>
      <x:c r="O37" s="5" t="str">
        <x:v>Include selected cache, panel and control activities within 30 minutes. Deferred typing, USB, tube, drawer and hose tasks are not silently added back.</x:v>
      </x:c>
      <x:c r="P37" s="5" t="str">
        <x:v>URC_2027_Lean_Master - Copy.xlsx / 'Master'!A37:J37</x:v>
      </x:c>
      <x:c r="Q37" s="19"/>
      <x:c r="R37" s="20"/>
      <x:c r="S37" s="19"/>
      <x:c r="T37" s="7" t="n">
        <x:f>COUNTIFS(RequirementLinks[Requirement ID],A37)</x:f>
        <x:v>5</x:v>
      </x:c>
    </x:row>
    <x:row r="38" ht="54" customHeight="1">
      <x:c r="A38" s="5" t="str">
        <x:v>R32</x:v>
      </x:c>
      <x:c r="B38" s="5" t="str">
        <x:v>Two-site science workflow</x:v>
      </x:c>
      <x:c r="C38" s="5" t="str">
        <x:v>Build first</x:v>
      </x:c>
      <x:c r="D38" s="5" t="str">
        <x:v>The rover and science operators shall investigate at least two sites before selecting one returned cache, within the assigned science time.</x:v>
      </x:c>
      <x:c r="E38" s="5" t="str">
        <x:v>Rehearse the complete selected workflow within 20 minutes as an initial team target; 2026 allotted 20–30 minutes with sites within 0.5 km of C2.</x:v>
      </x:c>
      <x:c r="F38" s="5"/>
      <x:c r="G38" s="19"/>
      <x:c r="H38" s="5" t="str">
        <x:v>To do</x:v>
      </x:c>
      <x:c r="I38" s="5" t="str">
        <x:v>Science</x:v>
      </x:c>
      <x:c r="J38" s="5" t="str">
        <x:v>2026 reference plus team rehearsal target</x:v>
      </x:c>
      <x:c r="K38" s="5" t="str">
        <x:v>SCM-001, SCM-006</x:v>
      </x:c>
      <x:c r="L38" s="5" t="str">
        <x:v>Function and constraints</x:v>
      </x:c>
      <x:c r="M38" s="5" t="str">
        <x:v>Proposed function allocation; not verified</x:v>
      </x:c>
      <x:c r="N38" s="5" t="str">
        <x:v>Functions and ReqFunctions; future mechanism/interface attributes, TPMs and V&amp;V evidence</x:v>
      </x:c>
      <x:c r="O38" s="5" t="str">
        <x:v>Investigate at least two sites before choosing the returned cache. The 20-minute rehearsal target is a team target within the cited 2026 allowance.</x:v>
      </x:c>
      <x:c r="P38" s="5" t="str">
        <x:v>URC_2027_Lean_Master - Copy.xlsx / 'Master'!A38:J38</x:v>
      </x:c>
      <x:c r="Q38" s="19"/>
      <x:c r="R38" s="20"/>
      <x:c r="S38" s="19"/>
      <x:c r="T38" s="7" t="n">
        <x:f>COUNTIFS(RequirementLinks[Requirement ID],A38)</x:f>
        <x:v>9</x:v>
      </x:c>
    </x:row>
    <x:row r="39" ht="54" customHeight="1">
      <x:c r="A39" s="5" t="str">
        <x:v>R33</x:v>
      </x:c>
      <x:c r="B39" s="5" t="str">
        <x:v>Geological images</x:v>
      </x:c>
      <x:c r="C39" s="5" t="str">
        <x:v>Build first</x:v>
      </x:c>
      <x:c r="D39" s="5" t="str">
        <x:v>The rover shall record site panoramas, sampling close-ups and a nearby stratigraphic view that the team can use in its science explanation.</x:v>
      </x:c>
      <x:c r="E39" s="5" t="str">
        <x:v>Check panoramas for directions and scale, close-ups for focus and scale, and the hillside view for interpretable layers; associate images with their sites.</x:v>
      </x:c>
      <x:c r="F39" s="5"/>
      <x:c r="G39" s="19"/>
      <x:c r="H39" s="5" t="str">
        <x:v>To do</x:v>
      </x:c>
      <x:c r="I39" s="5" t="str">
        <x:v>Science</x:v>
      </x:c>
      <x:c r="J39" s="5" t="str">
        <x:v>2026 reference</x:v>
      </x:c>
      <x:c r="K39" s="5" t="str">
        <x:v>SCM-002, SCM-003, SCM-004</x:v>
      </x:c>
      <x:c r="L39" s="5" t="str">
        <x:v>Function and constraints</x:v>
      </x:c>
      <x:c r="M39" s="5" t="str">
        <x:v>Proposed function allocation; not verified</x:v>
      </x:c>
      <x:c r="N39" s="5" t="str">
        <x:v>Functions and ReqFunctions; future mechanism/interface attributes, TPMs and V&amp;V evidence</x:v>
      </x:c>
      <x:c r="O39" s="5" t="str">
        <x:v>Preserve site context, scale, direction and image usability rather than selecting a camera mechanism.</x:v>
      </x:c>
      <x:c r="P39" s="5" t="str">
        <x:v>URC_2027_Lean_Master - Copy.xlsx / 'Master'!A39:J39</x:v>
      </x:c>
      <x:c r="Q39" s="19"/>
      <x:c r="R39" s="20"/>
      <x:c r="S39" s="19"/>
      <x:c r="T39" s="7" t="n">
        <x:f>COUNTIFS(RequirementLinks[Requirement ID],A39)</x:f>
        <x:v>5</x:v>
      </x:c>
    </x:row>
    <x:row r="40" ht="54" customHeight="1">
      <x:c r="A40" s="5" t="str">
        <x:v>R34</x:v>
      </x:c>
      <x:c r="B40" s="5" t="str">
        <x:v>Science records at C2</x:v>
      </x:c>
      <x:c r="C40" s="5" t="str">
        <x:v>Build first</x:v>
      </x:c>
      <x:c r="D40" s="5" t="str">
        <x:v>Site coordinates, elevation, reported accuracy, images and science results shall be saved with site identifiers and available for the debrief.</x:v>
      </x:c>
      <x:c r="E40" s="5" t="str">
        <x:v>Open the saved records at C2 after the practice mission and identify the site and measurement for each result.</x:v>
      </x:c>
      <x:c r="F40" s="5"/>
      <x:c r="G40" s="19"/>
      <x:c r="H40" s="5" t="str">
        <x:v>To do</x:v>
      </x:c>
      <x:c r="I40" s="5" t="str">
        <x:v>Science</x:v>
      </x:c>
      <x:c r="J40" s="5" t="str">
        <x:v>2026 science evidence plus team recording choice</x:v>
      </x:c>
      <x:c r="K40" s="5" t="str">
        <x:v>SCM-005, NEW-007, SOF-012, SOF-013</x:v>
      </x:c>
      <x:c r="L40" s="5" t="str">
        <x:v>Function and constraints</x:v>
      </x:c>
      <x:c r="M40" s="5" t="str">
        <x:v>Proposed function allocation; not verified</x:v>
      </x:c>
      <x:c r="N40" s="5" t="str">
        <x:v>Functions and ReqFunctions; future mechanism/interface attributes, TPMs and V&amp;V evidence</x:v>
      </x:c>
      <x:c r="O40" s="5" t="str">
        <x:v>Link saved images and measurements to site identity, position, elevation and reported accuracy, and make them retrievable at C2.</x:v>
      </x:c>
      <x:c r="P40" s="5" t="str">
        <x:v>URC_2027_Lean_Master - Copy.xlsx / 'Master'!A40:J40</x:v>
      </x:c>
      <x:c r="Q40" s="19"/>
      <x:c r="R40" s="20"/>
      <x:c r="S40" s="19"/>
      <x:c r="T40" s="7" t="n">
        <x:f>COUNTIFS(RequirementLinks[Requirement ID],A40)</x:f>
        <x:v>6</x:v>
      </x:c>
    </x:row>
    <x:row r="41" ht="54" customHeight="1">
      <x:c r="A41" s="5" t="str">
        <x:v>R35</x:v>
      </x:c>
      <x:c r="B41" s="5" t="str">
        <x:v>Selected life-detection method</x:v>
      </x:c>
      <x:c r="C41" s="5" t="str">
        <x:v>Build first</x:v>
      </x:c>
      <x:c r="D41" s="5" t="str">
        <x:v>The rover shall perform the selected life-detection method onboard while at the site and record results that can be interpreted against appropriate controls.</x:v>
      </x:c>
      <x:c r="E41" s="5" t="str">
        <x:v>Demonstrate the chosen method with known controls and explain what the result supports and cannot establish.</x:v>
      </x:c>
      <x:c r="F41" s="5" t="str">
        <x:v>Select one affordable, defensible method with faculty advice before buying instruments.</x:v>
      </x:c>
      <x:c r="G41" s="19"/>
      <x:c r="H41" s="5" t="str">
        <x:v>To do</x:v>
      </x:c>
      <x:c r="I41" s="5" t="str">
        <x:v>Science</x:v>
      </x:c>
      <x:c r="J41" s="5" t="str">
        <x:v>2026 reference</x:v>
      </x:c>
      <x:c r="K41" s="5" t="str">
        <x:v>SCM-006</x:v>
      </x:c>
      <x:c r="L41" s="5" t="str">
        <x:v>Function and constraints</x:v>
      </x:c>
      <x:c r="M41" s="5" t="str">
        <x:v>Proposed function allocation; not verified</x:v>
      </x:c>
      <x:c r="N41" s="5" t="str">
        <x:v>Functions and ReqFunctions; future mechanism/interface attributes, TPMs and V&amp;V evidence</x:v>
      </x:c>
      <x:c r="O41" s="5" t="str">
        <x:v>Select one defensible onboard life-detection method and appropriate controls before choosing instruments; the function does not select an assay.</x:v>
      </x:c>
      <x:c r="P41" s="5" t="str">
        <x:v>URC_2027_Lean_Master - Copy.xlsx / 'Master'!A41:J41</x:v>
      </x:c>
      <x:c r="Q41" s="19"/>
      <x:c r="R41" s="20"/>
      <x:c r="S41" s="19"/>
      <x:c r="T41" s="7" t="n">
        <x:f>COUNTIFS(RequirementLinks[Requirement ID],A41)</x:f>
        <x:v>3</x:v>
      </x:c>
    </x:row>
    <x:row r="42" ht="40" customHeight="1">
      <x:c r="A42" s="5" t="str">
        <x:v>R36</x:v>
      </x:c>
      <x:c r="B42" s="5" t="str">
        <x:v>Complementary science measurement</x:v>
      </x:c>
      <x:c r="C42" s="5" t="str">
        <x:v>Build first</x:v>
      </x:c>
      <x:c r="D42" s="5" t="str">
        <x:v>The rover shall perform a second selected scientific measurement onboard at the site and record its result.</x:v>
      </x:c>
      <x:c r="E42" s="5" t="str">
        <x:v>Demonstrate a known sample or reference; do not rely on returning samples to the team for laboratory analysis.</x:v>
      </x:c>
      <x:c r="F42" s="5" t="str">
        <x:v>Choose one complementary method that the team can calibrate and explain.</x:v>
      </x:c>
      <x:c r="G42" s="19"/>
      <x:c r="H42" s="5" t="str">
        <x:v>To do</x:v>
      </x:c>
      <x:c r="I42" s="5" t="str">
        <x:v>Science</x:v>
      </x:c>
      <x:c r="J42" s="5" t="str">
        <x:v>2026 reference</x:v>
      </x:c>
      <x:c r="K42" s="5" t="str">
        <x:v>SCM-007</x:v>
      </x:c>
      <x:c r="L42" s="5" t="str">
        <x:v>Function and constraints</x:v>
      </x:c>
      <x:c r="M42" s="5" t="str">
        <x:v>Proposed function allocation; not verified</x:v>
      </x:c>
      <x:c r="N42" s="5" t="str">
        <x:v>Functions and ReqFunctions; future mechanism/interface attributes, TPMs and V&amp;V evidence</x:v>
      </x:c>
      <x:c r="O42" s="5" t="str">
        <x:v>Select one complementary onboard measurement the team can calibrate and explain. No extra instrument set is assumed.</x:v>
      </x:c>
      <x:c r="P42" s="5" t="str">
        <x:v>URC_2027_Lean_Master - Copy.xlsx / 'Master'!A42:J42</x:v>
      </x:c>
      <x:c r="Q42" s="19"/>
      <x:c r="R42" s="20"/>
      <x:c r="S42" s="19"/>
      <x:c r="T42" s="7" t="n">
        <x:f>COUNTIFS(RequirementLinks[Requirement ID],A42)</x:f>
        <x:v>2</x:v>
      </x:c>
    </x:row>
    <x:row r="43" ht="40" customHeight="1">
      <x:c r="A43" s="5" t="str">
        <x:v>R37</x:v>
      </x:c>
      <x:c r="B43" s="5" t="str">
        <x:v>Qualifying subsurface sample</x:v>
      </x:c>
      <x:c r="C43" s="5" t="str">
        <x:v>Build first</x:v>
      </x:c>
      <x:c r="D43" s="5" t="str">
        <x:v>The rover shall cache at least 5 g of material collected from below 10 cm depth, distinguished from shallower material.</x:v>
      </x:c>
      <x:c r="E43" s="5" t="str">
        <x:v>Measure sampling depth and recovered qualifying mass in a representative soil test.</x:v>
      </x:c>
      <x:c r="F43" s="5"/>
      <x:c r="G43" s="19"/>
      <x:c r="H43" s="5" t="str">
        <x:v>To do</x:v>
      </x:c>
      <x:c r="I43" s="5" t="str">
        <x:v>Science</x:v>
      </x:c>
      <x:c r="J43" s="5" t="str">
        <x:v>2026 reference</x:v>
      </x:c>
      <x:c r="K43" s="5" t="str">
        <x:v>SCM-008, SCM-009</x:v>
      </x:c>
      <x:c r="L43" s="5" t="str">
        <x:v>Function and constraints</x:v>
      </x:c>
      <x:c r="M43" s="5" t="str">
        <x:v>Proposed function allocation; not verified</x:v>
      </x:c>
      <x:c r="N43" s="5" t="str">
        <x:v>Functions and ReqFunctions; future mechanism/interface attributes, TPMs and V&amp;V evidence</x:v>
      </x:c>
      <x:c r="O43" s="5" t="str">
        <x:v>Track qualifying depth and sample mass separately, distinguish shallower material, and retain evidence of both source thresholds.</x:v>
      </x:c>
      <x:c r="P43" s="5" t="str">
        <x:v>URC_2027_Lean_Master - Copy.xlsx / 'Master'!A43:J43</x:v>
      </x:c>
      <x:c r="Q43" s="19"/>
      <x:c r="R43" s="20"/>
      <x:c r="S43" s="19"/>
      <x:c r="T43" s="7" t="n">
        <x:f>COUNTIFS(RequirementLinks[Requirement ID],A43)</x:f>
        <x:v>5</x:v>
      </x:c>
    </x:row>
    <x:row r="44" ht="54" customHeight="1">
      <x:c r="A44" s="5" t="str">
        <x:v>R38</x:v>
      </x:c>
      <x:c r="B44" s="5" t="str">
        <x:v>Sealed removable cache</x:v>
      </x:c>
      <x:c r="C44" s="5" t="str">
        <x:v>Build first</x:v>
      </x:c>
      <x:c r="D44" s="5" t="str">
        <x:v>The rover shall seal the sample onboard and return a cache that does not spill when tipped or inverted and can be removed within 5 minutes after roving ends.</x:v>
      </x:c>
      <x:c r="E44" s="5" t="str">
        <x:v>Perform a tip test and timed removal; confirm judges can open it. Documented chemical treatment of cached material is permitted under 2026 rules.</x:v>
      </x:c>
      <x:c r="F44" s="5"/>
      <x:c r="G44" s="19"/>
      <x:c r="H44" s="5" t="str">
        <x:v>To do</x:v>
      </x:c>
      <x:c r="I44" s="5" t="str">
        <x:v>Science</x:v>
      </x:c>
      <x:c r="J44" s="5" t="str">
        <x:v>2026 reference</x:v>
      </x:c>
      <x:c r="K44" s="5" t="str">
        <x:v>SCM-010</x:v>
      </x:c>
      <x:c r="L44" s="5" t="str">
        <x:v>Function and constraints</x:v>
      </x:c>
      <x:c r="M44" s="5" t="str">
        <x:v>Proposed function allocation; not verified</x:v>
      </x:c>
      <x:c r="N44" s="5" t="str">
        <x:v>Functions and ReqFunctions; future mechanism/interface attributes, TPMs and V&amp;V evidence</x:v>
      </x:c>
      <x:c r="O44" s="5" t="str">
        <x:v>Include sealing, spill retention, return, timed removal and judge openability. Chemical treatment remains governed by the cited conditions.</x:v>
      </x:c>
      <x:c r="P44" s="5" t="str">
        <x:v>URC_2027_Lean_Master - Copy.xlsx / 'Master'!A44:J44</x:v>
      </x:c>
      <x:c r="Q44" s="19"/>
      <x:c r="R44" s="20"/>
      <x:c r="S44" s="19"/>
      <x:c r="T44" s="7" t="n">
        <x:f>COUNTIFS(RequirementLinks[Requirement ID],A44)</x:f>
        <x:v>6</x:v>
      </x:c>
    </x:row>
    <x:row r="45" ht="40" customHeight="1">
      <x:c r="A45" s="5" t="str">
        <x:v>R39</x:v>
      </x:c>
      <x:c r="B45" s="5" t="str">
        <x:v>Contained science fluids</x:v>
      </x:c>
      <x:c r="C45" s="5" t="str">
        <x:v>Build first</x:v>
      </x:c>
      <x:c r="D45" s="5" t="str">
        <x:v>The science system shall retain all water, reagents and reaction products onboard during use and return.</x:v>
      </x:c>
      <x:c r="E45" s="5" t="str">
        <x:v>Inspect the planned chemical use and check for leaks in operation and expected handling poses, following the applicable safety plan.</x:v>
      </x:c>
      <x:c r="F45" s="5"/>
      <x:c r="G45" s="19"/>
      <x:c r="H45" s="5" t="str">
        <x:v>To do</x:v>
      </x:c>
      <x:c r="I45" s="5" t="str">
        <x:v>Science</x:v>
      </x:c>
      <x:c r="J45" s="5" t="str">
        <x:v>2026 reference</x:v>
      </x:c>
      <x:c r="K45" s="5" t="str">
        <x:v>SCM-011</x:v>
      </x:c>
      <x:c r="L45" s="5" t="str">
        <x:v>Function and constraints</x:v>
      </x:c>
      <x:c r="M45" s="5" t="str">
        <x:v>Proposed function allocation; not verified</x:v>
      </x:c>
      <x:c r="N45" s="5" t="str">
        <x:v>Functions and ReqFunctions; future mechanism/interface attributes, TPMs and V&amp;V evidence</x:v>
      </x:c>
      <x:c r="O45" s="5" t="str">
        <x:v>Contain water, reagents and reaction products through use and return under the applicable safety plan.</x:v>
      </x:c>
      <x:c r="P45" s="5" t="str">
        <x:v>URC_2027_Lean_Master - Copy.xlsx / 'Master'!A45:J45</x:v>
      </x:c>
      <x:c r="Q45" s="19"/>
      <x:c r="R45" s="20"/>
      <x:c r="S45" s="19"/>
      <x:c r="T45" s="7" t="n">
        <x:f>COUNTIFS(RequirementLinks[Requirement ID],A45)</x:f>
        <x:v>1</x:v>
      </x:c>
    </x:row>
    <x:row r="46" ht="54" customHeight="1">
      <x:c r="A46" s="5" t="str">
        <x:v>R40</x:v>
      </x:c>
      <x:c r="B46" s="5" t="str">
        <x:v>Sample and result provenance</x:v>
      </x:c>
      <x:c r="C46" s="5" t="str">
        <x:v>Build first</x:v>
      </x:c>
      <x:c r="D46" s="5" t="str">
        <x:v>Science results shall retain their site, depth and treatment history and the controls needed to interpret the chosen methods.</x:v>
      </x:c>
      <x:c r="E46" s="5" t="str">
        <x:v>Run a blank/control and representative sample; show the record links and check carryover between samples.</x:v>
      </x:c>
      <x:c r="F46" s="5" t="str">
        <x:v>Use controls appropriate to the chosen methods; no unsupported contamination limit or laboratory quality system is proposed.</x:v>
      </x:c>
      <x:c r="G46" s="19"/>
      <x:c r="H46" s="5" t="str">
        <x:v>To do</x:v>
      </x:c>
      <x:c r="I46" s="5" t="str">
        <x:v>Science</x:v>
      </x:c>
      <x:c r="J46" s="5" t="str">
        <x:v>Team science method choice</x:v>
      </x:c>
      <x:c r="K46" s="5" t="str">
        <x:v>NEW-005, NEW-006</x:v>
      </x:c>
      <x:c r="L46" s="5" t="str">
        <x:v>Function and constraints</x:v>
      </x:c>
      <x:c r="M46" s="5" t="str">
        <x:v>Proposed function allocation; not verified</x:v>
      </x:c>
      <x:c r="N46" s="5" t="str">
        <x:v>Functions and ReqFunctions; future mechanism/interface attributes, TPMs and V&amp;V evidence</x:v>
      </x:c>
      <x:c r="O46" s="5" t="str">
        <x:v>Retain site, depth, treatment and control relationships and evaluate carryover without inventing a laboratory quality system or contamination threshold.</x:v>
      </x:c>
      <x:c r="P46" s="5" t="str">
        <x:v>URC_2027_Lean_Master - Copy.xlsx / 'Master'!A46:J46</x:v>
      </x:c>
      <x:c r="Q46" s="19"/>
      <x:c r="R46" s="20"/>
      <x:c r="S46" s="19"/>
      <x:c r="T46" s="7" t="n">
        <x:f>COUNTIFS(RequirementLinks[Requirement ID],A46)</x:f>
        <x:v>7</x:v>
      </x:c>
    </x:row>
    <x:row r="47" ht="40" customHeight="1">
      <x:c r="A47" s="5" t="str">
        <x:v>R41</x:v>
      </x:c>
      <x:c r="B47" s="5" t="str">
        <x:v>Two precise GNSS targets</x:v>
      </x:c>
      <x:c r="C47" s="5" t="str">
        <x:v>Build first</x:v>
      </x:c>
      <x:c r="D47" s="5" t="str">
        <x:v>The rover shall autonomously drive to the two precise GNSS targets and stop within 3 m of each.</x:v>
      </x:c>
      <x:c r="E47" s="5" t="str">
        <x:v>Use surveyed targets and onboard arrival decisions; run without steering help from C2.</x:v>
      </x:c>
      <x:c r="F47" s="5"/>
      <x:c r="G47" s="19"/>
      <x:c r="H47" s="5" t="str">
        <x:v>To do</x:v>
      </x:c>
      <x:c r="I47" s="5" t="str">
        <x:v>Autonomy</x:v>
      </x:c>
      <x:c r="J47" s="5" t="str">
        <x:v>Selected scope within 2026 mission</x:v>
      </x:c>
      <x:c r="K47" s="5" t="str">
        <x:v>ANM-002, SOF-010</x:v>
      </x:c>
      <x:c r="L47" s="5" t="str">
        <x:v>Function and constraints</x:v>
      </x:c>
      <x:c r="M47" s="5" t="str">
        <x:v>Proposed function allocation; not verified</x:v>
      </x:c>
      <x:c r="N47" s="5" t="str">
        <x:v>Functions and ReqFunctions; future mechanism/interface attributes, TPMs and V&amp;V evidence</x:v>
      </x:c>
      <x:c r="O47" s="5" t="str">
        <x:v>Both precise GNSS targets require onboard arrival decisions and their 3 m tolerance, with no C2 steering help.</x:v>
      </x:c>
      <x:c r="P47" s="5" t="str">
        <x:v>URC_2027_Lean_Master - Copy.xlsx / 'Master'!A47:J47</x:v>
      </x:c>
      <x:c r="Q47" s="19"/>
      <x:c r="R47" s="20"/>
      <x:c r="S47" s="19"/>
      <x:c r="T47" s="7" t="n">
        <x:f>COUNTIFS(RequirementLinks[Requirement ID],A47)</x:f>
        <x:v>6</x:v>
      </x:c>
    </x:row>
    <x:row r="48" ht="54" customHeight="1">
      <x:c r="A48" s="5" t="str">
        <x:v>R42</x:v>
      </x:c>
      <x:c r="B48" s="5" t="str">
        <x:v>Marker-post navigation stretch</x:v>
      </x:c>
      <x:c r="C48" s="5" t="str">
        <x:v>First stretch</x:v>
      </x:c>
      <x:c r="D48" s="5" t="str">
        <x:v>The rover shall autonomously find a target post near the supplied GNSS point and stop within 2 m of the actual post.</x:v>
      </x:c>
      <x:c r="E48" s="5" t="str">
        <x:v>Test both 2026 search offsets, 5–10 m and 10–20 m. Use 4x4_50 tags on 20 cm faces including borders, on three sides at 0.5–1.5 m height.</x:v>
      </x:c>
      <x:c r="F48" s="5" t="str">
        <x:v>Add post navigation after GNSS arrival and abort handling work reliably. It is not part of the initial build commitment.</x:v>
      </x:c>
      <x:c r="G48" s="19"/>
      <x:c r="H48" s="5" t="str">
        <x:v>To do</x:v>
      </x:c>
      <x:c r="I48" s="5" t="str">
        <x:v>Autonomy</x:v>
      </x:c>
      <x:c r="J48" s="5" t="str">
        <x:v>Selected scope within 2026 mission</x:v>
      </x:c>
      <x:c r="K48" s="5" t="str">
        <x:v>ANM-003, ANM-004, SOF-009</x:v>
      </x:c>
      <x:c r="L48" s="5" t="str">
        <x:v>Function and constraints</x:v>
      </x:c>
      <x:c r="M48" s="5" t="str">
        <x:v>Proposed function allocation; not verified</x:v>
      </x:c>
      <x:c r="N48" s="5" t="str">
        <x:v>Functions and ReqFunctions; future mechanism/interface attributes, TPMs and V&amp;V evidence</x:v>
      </x:c>
      <x:c r="O48" s="5" t="str">
        <x:v>This requirement is First stretch and explicitly outside the initial build commitment. Preserve the source search offsets and tag fixture details as provisional conditions.</x:v>
      </x:c>
      <x:c r="P48" s="5" t="str">
        <x:v>URC_2027_Lean_Master - Copy.xlsx / 'Master'!A48:J48</x:v>
      </x:c>
      <x:c r="Q48" s="19"/>
      <x:c r="R48" s="20"/>
      <x:c r="S48" s="19"/>
      <x:c r="T48" s="7" t="n">
        <x:f>COUNTIFS(RequirementLinks[Requirement ID],A48)</x:f>
        <x:v>5</x:v>
      </x:c>
    </x:row>
    <x:row r="49" ht="54" customHeight="1">
      <x:c r="A49" s="5" t="str">
        <x:v>R43</x:v>
      </x:c>
      <x:c r="B49" s="5" t="str">
        <x:v>Obstacle avoidance or safe stop</x:v>
      </x:c>
      <x:c r="C49" s="5" t="str">
        <x:v>Build first</x:v>
      </x:c>
      <x:c r="D49" s="5" t="str">
        <x:v>During autonomous travel, the rover shall avoid the obstacles in its chosen test envelope or stop when no safe route is available.</x:v>
      </x:c>
      <x:c r="E49" s="5" t="str">
        <x:v>Place representative obstacles on the practice route and check clearance and safe stopping.</x:v>
      </x:c>
      <x:c r="F49" s="5" t="str">
        <x:v>Choose detectable obstacle size and clearance after the first sensor tests. Advanced boulder-field routing is deferred.</x:v>
      </x:c>
      <x:c r="G49" s="19"/>
      <x:c r="H49" s="5" t="str">
        <x:v>To do</x:v>
      </x:c>
      <x:c r="I49" s="5" t="str">
        <x:v>Autonomy</x:v>
      </x:c>
      <x:c r="J49" s="5" t="str">
        <x:v>Team safety and navigation choice</x:v>
      </x:c>
      <x:c r="K49" s="5" t="str">
        <x:v>ANM-006, SOF-011</x:v>
      </x:c>
      <x:c r="L49" s="5" t="str">
        <x:v>Function and constraints</x:v>
      </x:c>
      <x:c r="M49" s="5" t="str">
        <x:v>Proposed function allocation; not verified</x:v>
      </x:c>
      <x:c r="N49" s="5" t="str">
        <x:v>Functions and ReqFunctions; future mechanism/interface attributes, TPMs and V&amp;V evidence</x:v>
      </x:c>
      <x:c r="O49" s="5" t="str">
        <x:v>Within the chosen test envelope, avoidance or a safe stop when no route exists meets the stated functional outcome. Advanced boulder-field routing is deferred.</x:v>
      </x:c>
      <x:c r="P49" s="5" t="str">
        <x:v>URC_2027_Lean_Master - Copy.xlsx / 'Master'!A49:J49</x:v>
      </x:c>
      <x:c r="Q49" s="19"/>
      <x:c r="R49" s="20"/>
      <x:c r="S49" s="19"/>
      <x:c r="T49" s="7" t="n">
        <x:f>COUNTIFS(RequirementLinks[Requirement ID],A49)</x:f>
        <x:v>4</x:v>
      </x:c>
    </x:row>
    <x:row r="50" ht="54" customHeight="1">
      <x:c r="A50" s="5" t="str">
        <x:v>R44</x:v>
      </x:c>
      <x:c r="B50" s="5" t="str">
        <x:v>Arrival and mode indication</x:v>
      </x:c>
      <x:c r="C50" s="5" t="str">
        <x:v>Build first</x:v>
      </x:c>
      <x:c r="D50" s="5" t="str">
        <x:v>The rover shall decide arrival onboard, stop and show an obvious arrival message at C2; a daylight-visible rear light shall show red for autonomy, blue for manual driving and flashing green for success.</x:v>
      </x:c>
      <x:c r="E50" s="5" t="str">
        <x:v>Run a target approach and mode changes outdoors; check the light and judge display.</x:v>
      </x:c>
      <x:c r="F50" s="5"/>
      <x:c r="G50" s="19"/>
      <x:c r="H50" s="5" t="str">
        <x:v>To do</x:v>
      </x:c>
      <x:c r="I50" s="5" t="str">
        <x:v>Autonomy</x:v>
      </x:c>
      <x:c r="J50" s="5" t="str">
        <x:v>2026 reference</x:v>
      </x:c>
      <x:c r="K50" s="5" t="str">
        <x:v>ANM-001, ANM-005</x:v>
      </x:c>
      <x:c r="L50" s="5" t="str">
        <x:v>Function and constraints</x:v>
      </x:c>
      <x:c r="M50" s="5" t="str">
        <x:v>Proposed function allocation; not verified</x:v>
      </x:c>
      <x:c r="N50" s="5" t="str">
        <x:v>Functions and ReqFunctions; future mechanism/interface attributes, TPMs and V&amp;V evidence</x:v>
      </x:c>
      <x:c r="O50" s="5" t="str">
        <x:v>Keep onboard arrival decision, stopped state, C2 message and daylight-visible rear-light behavior distinct.</x:v>
      </x:c>
      <x:c r="P50" s="5" t="str">
        <x:v>URC_2027_Lean_Master - Copy.xlsx / 'Master'!A50:J50</x:v>
      </x:c>
      <x:c r="Q50" s="19"/>
      <x:c r="R50" s="20"/>
      <x:c r="S50" s="19"/>
      <x:c r="T50" s="7" t="n">
        <x:f>COUNTIFS(RequirementLinks[Requirement ID],A50)</x:f>
        <x:v>5</x:v>
      </x:c>
    </x:row>
    <x:row r="51" ht="82" customHeight="1">
      <x:c r="A51" s="5" t="str">
        <x:v>R45</x:v>
      </x:c>
      <x:c r="B51" s="5" t="str">
        <x:v>Abort return and programming permission</x:v>
      </x:c>
      <x:c r="C51" s="5" t="str">
        <x:v>Build first</x:v>
      </x:c>
      <x:c r="D51" s="5" t="str">
        <x:v>The rover shall support a permitted abort return and stop within 5 m of an eligible previous location; programming shall occur only while stopped after successful arrival or a qualifying abort return.</x:v>
      </x:c>
      <x:c r="E51" s="5" t="str">
        <x:v>Test first-target return to the start and a later return. Manual return is permitted by the direct reasonable route, without scouting, for a 20% penalty on that location’s available points; autonomous return has no penalty. A search coordinate qualifies for programming only during a qualifying abort return.</x:v>
      </x:c>
      <x:c r="F51" s="5"/>
      <x:c r="G51" s="19"/>
      <x:c r="H51" s="5" t="str">
        <x:v>To do</x:v>
      </x:c>
      <x:c r="I51" s="5" t="str">
        <x:v>Autonomy</x:v>
      </x:c>
      <x:c r="J51" s="5" t="str">
        <x:v>2026 reference and Q&amp;A</x:v>
      </x:c>
      <x:c r="K51" s="5" t="str">
        <x:v>ANM-009</x:v>
      </x:c>
      <x:c r="L51" s="5" t="str">
        <x:v>Function and constraints</x:v>
      </x:c>
      <x:c r="M51" s="5" t="str">
        <x:v>Proposed function allocation; not verified</x:v>
      </x:c>
      <x:c r="N51" s="5" t="str">
        <x:v>Functions and ReqFunctions; future mechanism/interface attributes, TPMs and V&amp;V evidence</x:v>
      </x:c>
      <x:c r="O51" s="5" t="str">
        <x:v>Distinguish eligible abort returns from ordinary search locations and preserve programming restrictions and the source's penalty distinction.</x:v>
      </x:c>
      <x:c r="P51" s="5" t="str">
        <x:v>URC_2027_Lean_Master - Copy.xlsx / 'Master'!A51:J51</x:v>
      </x:c>
      <x:c r="Q51" s="19"/>
      <x:c r="R51" s="20"/>
      <x:c r="S51" s="19"/>
      <x:c r="T51" s="7" t="n">
        <x:f>COUNTIFS(RequirementLinks[Requirement ID],A51)</x:f>
        <x:v>5</x:v>
      </x:c>
    </x:row>
    <x:row r="52" ht="54" customHeight="1">
      <x:c r="A52" s="5" t="str">
        <x:v>R46</x:v>
      </x:c>
      <x:c r="B52" s="5" t="str">
        <x:v>Chosen GNSS practice sequence</x:v>
      </x:c>
      <x:c r="C52" s="5" t="str">
        <x:v>Build first</x:v>
      </x:c>
      <x:c r="D52" s="5" t="str">
        <x:v>The rover shall complete the chosen GNSS practice sequence within the 30-minute autonomous mission allowance.</x:v>
      </x:c>
      <x:c r="E52" s="5" t="str">
        <x:v>Rehearse navigation, stops and abort handling; the 2026 course could total up to 2 km. Add post searches only if R42 is selected; the three object-recognition objectives are deferred.</x:v>
      </x:c>
      <x:c r="F52" s="5"/>
      <x:c r="G52" s="19"/>
      <x:c r="H52" s="5" t="str">
        <x:v>To do</x:v>
      </x:c>
      <x:c r="I52" s="5" t="str">
        <x:v>Autonomy</x:v>
      </x:c>
      <x:c r="J52" s="5" t="str">
        <x:v>Selected scoring scope; 2026 reference</x:v>
      </x:c>
      <x:c r="K52" s="5" t="str">
        <x:v>ANM-010</x:v>
      </x:c>
      <x:c r="L52" s="5" t="str">
        <x:v>Function and constraints</x:v>
      </x:c>
      <x:c r="M52" s="5" t="str">
        <x:v>Proposed function allocation; not verified</x:v>
      </x:c>
      <x:c r="N52" s="5" t="str">
        <x:v>Functions and ReqFunctions; future mechanism/interface attributes, TPMs and V&amp;V evidence</x:v>
      </x:c>
      <x:c r="O52" s="5" t="str">
        <x:v>Time the chosen GNSS sequence with stops and abort handling. Post search is added only if R42 is selected; three object-recognition objectives remain deferred.</x:v>
      </x:c>
      <x:c r="P52" s="5" t="str">
        <x:v>URC_2027_Lean_Master - Copy.xlsx / 'Master'!A52:J52</x:v>
      </x:c>
      <x:c r="Q52" s="19"/>
      <x:c r="R52" s="20"/>
      <x:c r="S52" s="19"/>
      <x:c r="T52" s="7" t="n">
        <x:f>COUNTIFS(RequirementLinks[Requirement ID],A52)</x:f>
        <x:v>6</x:v>
      </x:c>
    </x:row>
    <x:row r="53" ht="54" customHeight="1">
      <x:c r="A53" s="5" t="str">
        <x:v>R47</x:v>
      </x:c>
      <x:c r="B53" s="5" t="str">
        <x:v>Setup and pack-up</x:v>
      </x:c>
      <x:c r="C53" s="5" t="str">
        <x:v>Build first</x:v>
      </x:c>
      <x:c r="D53" s="5" t="str">
        <x:v>The students shall make the rover and C2 ready within 15 minutes and recover the rover and any deployables and remove all team equipment within 10 minutes.</x:v>
      </x:c>
      <x:c r="E53" s="5" t="str">
        <x:v>Time a full setup and pack-up with the actual crew, cables, checks and tools, including recovery of a disabled rover.</x:v>
      </x:c>
      <x:c r="F53" s="5"/>
      <x:c r="G53" s="19"/>
      <x:c r="H53" s="5" t="str">
        <x:v>To do</x:v>
      </x:c>
      <x:c r="I53" s="5" t="str">
        <x:v>Field operation</x:v>
      </x:c>
      <x:c r="J53" s="5" t="str">
        <x:v>2026 reference</x:v>
      </x:c>
      <x:c r="K53" s="5" t="str">
        <x:v>C2R-004, C2R-005</x:v>
      </x:c>
      <x:c r="L53" s="5" t="str">
        <x:v>Function and constraints</x:v>
      </x:c>
      <x:c r="M53" s="5" t="str">
        <x:v>Proposed function allocation; not verified</x:v>
      </x:c>
      <x:c r="N53" s="5" t="str">
        <x:v>Functions and ReqFunctions; future mechanism/interface attributes, TPMs and V&amp;V evidence</x:v>
      </x:c>
      <x:c r="O53" s="5" t="str">
        <x:v>Time setup and recovery/pack-up with real equipment and crew, including disabled-rover recovery. No crew assignments are invented.</x:v>
      </x:c>
      <x:c r="P53" s="5" t="str">
        <x:v>URC_2027_Lean_Master - Copy.xlsx / 'Master'!A53:J53</x:v>
      </x:c>
      <x:c r="Q53" s="19"/>
      <x:c r="R53" s="20"/>
      <x:c r="S53" s="19"/>
      <x:c r="T53" s="7" t="n">
        <x:f>COUNTIFS(RequirementLinks[Requirement ID],A53)</x:f>
        <x:v>10</x:v>
      </x:c>
    </x:row>
    <x:row r="54" ht="40" customHeight="1">
      <x:c r="A54" s="5" t="str">
        <x:v>R48</x:v>
      </x:c>
      <x:c r="B54" s="5" t="str">
        <x:v>Servicing-to-autonomy changeover</x:v>
      </x:c>
      <x:c r="C54" s="5" t="str">
        <x:v>Build first</x:v>
      </x:c>
      <x:c r="D54" s="5" t="str">
        <x:v>The team shall make any required battery, module and software changes and be ready for autonomy within 10 minutes after servicing.</x:v>
      </x:c>
      <x:c r="E54" s="5" t="str">
        <x:v>Run the two mission sequences consecutively with the same C2; include power and mode checks.</x:v>
      </x:c>
      <x:c r="F54" s="5"/>
      <x:c r="G54" s="19"/>
      <x:c r="H54" s="5" t="str">
        <x:v>To do</x:v>
      </x:c>
      <x:c r="I54" s="5" t="str">
        <x:v>Field operation</x:v>
      </x:c>
      <x:c r="J54" s="5" t="str">
        <x:v>2026 reference</x:v>
      </x:c>
      <x:c r="K54" s="5" t="str">
        <x:v>GEN-013</x:v>
      </x:c>
      <x:c r="L54" s="5" t="str">
        <x:v>Function and constraints</x:v>
      </x:c>
      <x:c r="M54" s="5" t="str">
        <x:v>Proposed function allocation; not verified</x:v>
      </x:c>
      <x:c r="N54" s="5" t="str">
        <x:v>Functions and ReqFunctions; future mechanism/interface attributes, TPMs and V&amp;V evidence</x:v>
      </x:c>
      <x:c r="O54" s="5" t="str">
        <x:v>Include only required battery, module and software changes, with power and mode checks. Removable modules are not assumed unless needed.</x:v>
      </x:c>
      <x:c r="P54" s="5" t="str">
        <x:v>URC_2027_Lean_Master - Copy.xlsx / 'Master'!A54:J54</x:v>
      </x:c>
      <x:c r="Q54" s="19"/>
      <x:c r="R54" s="20"/>
      <x:c r="S54" s="19"/>
      <x:c r="T54" s="7" t="n">
        <x:f>COUNTIFS(RequirementLinks[Requirement ID],A54)</x:f>
        <x:v>8</x:v>
      </x:c>
    </x:row>
  </x:sheetData>
  <x:conditionalFormatting sqref="H7:H54">
    <x:cfRule type="containsText" dxfId="1" priority="1" operator="containsText" text="Changes requested"/>
  </x:conditionalFormatting>
  <x:dataValidations count="1">
    <x:dataValidation type="list" sqref="H7:H54">
      <x:formula1>"To do,Proposed,Draft,Under review,Changes requested,Approved,Retired"</x:formula1>
    </x:dataValidation>
  </x:dataValidations>
  <x:pageMargins left="0.7" right="0.7" top="0.75" bottom="0.75" header="0.3" footer="0.3"/>
  <x:tableParts count="1">
    <x:tablePart xmlns:r="http://schemas.openxmlformats.org/officeDocument/2006/relationships" r:id="Rbf792f3681354edc"/>
  </x:tableParts>
</x:worksheet>
</file>

<file path=xl/worksheets/sheet3.xml><?xml version="1.0" encoding="utf-8"?>
<x:worksheet xmlns:x="http://schemas.openxmlformats.org/spreadsheetml/2006/main">
  <x:sheetViews>
    <x:sheetView showGridLines="0" workbookViewId="0">
      <x:pane xSplit="2" ySplit="6" topLeftCell="C7" activePane="bottomRight" state="frozen"/>
    </x:sheetView>
  </x:sheetViews>
  <x:sheetFormatPr defaultRowHeight="15"/>
  <x:cols>
    <x:col min="1" max="1" width="13.890000343322754" hidden="0" customWidth="1"/>
    <x:col min="2" max="2" width="13.890000343322754" hidden="0" customWidth="1"/>
    <x:col min="3" max="3" width="13.890000343322754" hidden="0" customWidth="1"/>
    <x:col min="4" max="4" width="18.329999923706055" hidden="0" customWidth="1"/>
    <x:col min="5" max="5" width="46.66999816894531" hidden="0" customWidth="1"/>
    <x:col min="6" max="6" width="18.329999923706055" hidden="0" customWidth="1"/>
    <x:col min="7" max="7" width="18.329999923706055" hidden="0" customWidth="1"/>
    <x:col min="8" max="8" width="13.890000343322754" hidden="0" customWidth="1"/>
    <x:col min="9" max="9" width="46.66999816894531" hidden="0" customWidth="1"/>
  </x:cols>
  <x:sheetData>
    <x:row r="1" ht="22" customHeight="1">
      <x:c r="A1" s="1"/>
      <x:c r="B1" s="1"/>
      <x:c r="C1" s="1"/>
      <x:c r="D1" s="1"/>
      <x:c r="E1" s="1"/>
      <x:c r="F1" s="1"/>
      <x:c r="G1" s="1"/>
      <x:c r="H1" s="1"/>
      <x:c r="I1" s="1"/>
      <x:c r="J1" s="1"/>
      <x:c r="K1" s="1"/>
      <x:c r="L1" s="1"/>
      <x:c r="M1" s="1"/>
      <x:c r="N1" s="1"/>
      <x:c r="O1" s="1"/>
      <x:c r="P1" s="1"/>
      <x:c r="Q1" s="1"/>
      <x:c r="R1" s="1"/>
      <x:c r="S1" s="1"/>
      <x:c r="T1" s="1"/>
    </x:row>
    <x:row r="2" ht="22" customHeight="1">
      <x:c r="A2" s="2" t="str">
        <x:v>Requirement Links</x:v>
      </x:c>
      <x:c r="B2" s="1"/>
      <x:c r="C2" s="1"/>
      <x:c r="D2" s="1"/>
      <x:c r="E2" s="1"/>
      <x:c r="F2" s="1"/>
      <x:c r="G2" s="1"/>
      <x:c r="H2" s="1"/>
      <x:c r="I2" s="1"/>
      <x:c r="J2" s="1"/>
      <x:c r="K2" s="1"/>
      <x:c r="L2" s="1"/>
      <x:c r="M2" s="1"/>
      <x:c r="N2" s="1"/>
      <x:c r="O2" s="1"/>
      <x:c r="P2" s="1"/>
      <x:c r="Q2" s="1"/>
      <x:c r="R2" s="1"/>
      <x:c r="S2" s="1"/>
      <x:c r="T2" s="1"/>
    </x:row>
    <x:row r="3" ht="22" customHeight="1">
      <x:c r="A3" s="3"/>
      <x:c r="B3" s="3"/>
      <x:c r="C3" s="3"/>
      <x:c r="D3" s="3"/>
      <x:c r="E3" s="3"/>
      <x:c r="F3" s="3"/>
      <x:c r="G3" s="3"/>
      <x:c r="H3" s="3"/>
      <x:c r="I3" s="1"/>
      <x:c r="J3" s="1"/>
      <x:c r="K3" s="1"/>
      <x:c r="L3" s="1"/>
      <x:c r="M3" s="1"/>
      <x:c r="N3" s="1"/>
      <x:c r="O3" s="1"/>
      <x:c r="P3" s="1"/>
      <x:c r="Q3" s="1"/>
      <x:c r="R3" s="1"/>
      <x:c r="S3" s="1"/>
      <x:c r="T3" s="1"/>
    </x:row>
    <x:row r="4" ht="22" customHeight="1">
      <x:c r="A4" s="21" t="str">
        <x:v>One row per requirement–function pair. A contribution link does not establish that the requirement is satisfied.</x:v>
      </x:c>
      <x:c r="B4" s="1"/>
      <x:c r="C4" s="1"/>
      <x:c r="D4" s="1"/>
      <x:c r="E4" s="1"/>
      <x:c r="F4" s="1"/>
      <x:c r="G4" s="1"/>
      <x:c r="H4" s="1"/>
      <x:c r="I4" s="1"/>
      <x:c r="J4" s="1"/>
      <x:c r="K4" s="1"/>
      <x:c r="L4" s="1"/>
      <x:c r="M4" s="1"/>
      <x:c r="N4" s="1"/>
      <x:c r="O4" s="1"/>
      <x:c r="P4" s="1"/>
      <x:c r="Q4" s="1"/>
      <x:c r="R4" s="1"/>
      <x:c r="S4" s="1"/>
      <x:c r="T4" s="1"/>
    </x:row>
    <x:row r="5" ht="22" customHeight="1">
      <x:c r="A5" s="1"/>
      <x:c r="B5" s="1"/>
      <x:c r="C5" s="1"/>
      <x:c r="D5" s="1"/>
      <x:c r="E5" s="1"/>
      <x:c r="F5" s="1"/>
      <x:c r="G5" s="1"/>
      <x:c r="H5" s="1"/>
      <x:c r="I5" s="1"/>
      <x:c r="J5" s="1"/>
      <x:c r="K5" s="1"/>
      <x:c r="L5" s="1"/>
      <x:c r="M5" s="1"/>
      <x:c r="N5" s="1"/>
      <x:c r="O5" s="1"/>
      <x:c r="P5" s="1"/>
      <x:c r="Q5" s="1"/>
      <x:c r="R5" s="1"/>
      <x:c r="S5" s="1"/>
      <x:c r="T5" s="1"/>
    </x:row>
    <x:row r="6" ht="34" customHeight="1">
      <x:c r="A6" s="16" t="str">
        <x:v>ID</x:v>
      </x:c>
      <x:c r="B6" s="17" t="str">
        <x:v>Requirement ID</x:v>
      </x:c>
      <x:c r="C6" s="17" t="str">
        <x:v>Function ID</x:v>
      </x:c>
      <x:c r="D6" s="17" t="str">
        <x:v>Role</x:v>
      </x:c>
      <x:c r="E6" s="17" t="str">
        <x:v>Rationale</x:v>
      </x:c>
      <x:c r="F6" s="17" t="str">
        <x:v>Status</x:v>
      </x:c>
      <x:c r="G6" s="17" t="str">
        <x:v>Approver</x:v>
      </x:c>
      <x:c r="H6" s="17" t="str">
        <x:v>Approval date</x:v>
      </x:c>
      <x:c r="I6" s="18" t="str">
        <x:v>Approval evidence</x:v>
      </x:c>
    </x:row>
    <x:row r="7" ht="68" customHeight="1">
      <x:c r="A7" s="5" t="str">
        <x:v>RFL-0001</x:v>
      </x:c>
      <x:c r="B7" s="5" t="str">
        <x:v>R05</x:v>
      </x:c>
      <x:c r="C7" s="5" t="str">
        <x:v>FUN-0009</x:v>
      </x:c>
      <x:c r="D7" s="5" t="str">
        <x:v>Primary</x:v>
      </x:c>
      <x:c r="E7" s="5" t="str">
        <x:v>Stop hazardous motion is a proposed contributor to R05: emergency stop. Pair the stop functions with the red exterior control, its visibility and access, and every battery feed. Software inhibition alone cannot satisfy the all-battery cutoff.</x:v>
      </x:c>
      <x:c r="F7" s="5" t="str">
        <x:v>Proposed; not verified</x:v>
      </x:c>
      <x:c r="G7" s="19"/>
      <x:c r="H7" s="20"/>
      <x:c r="I7" s="19"/>
    </x:row>
    <x:row r="8" ht="68" customHeight="1">
      <x:c r="A8" s="5" t="str">
        <x:v>RFL-0002</x:v>
      </x:c>
      <x:c r="B8" s="5" t="str">
        <x:v>R05</x:v>
      </x:c>
      <x:c r="C8" s="5" t="str">
        <x:v>FUN-0126</x:v>
      </x:c>
      <x:c r="D8" s="5" t="str">
        <x:v>Contributor</x:v>
      </x:c>
      <x:c r="E8" s="5" t="str">
        <x:v>Request emergency stop is a proposed contributor to R05: emergency stop. Pair the stop functions with the red exterior control, its visibility and access, and every battery feed. Software inhibition alone cannot satisfy the all-battery cutoff.</x:v>
      </x:c>
      <x:c r="F8" s="5" t="str">
        <x:v>Proposed; not verified</x:v>
      </x:c>
      <x:c r="G8" s="19"/>
      <x:c r="H8" s="20"/>
      <x:c r="I8" s="19"/>
    </x:row>
    <x:row r="9" ht="68" customHeight="1">
      <x:c r="A9" s="5" t="str">
        <x:v>RFL-0003</x:v>
      </x:c>
      <x:c r="B9" s="5" t="str">
        <x:v>R05</x:v>
      </x:c>
      <x:c r="C9" s="5" t="str">
        <x:v>FUN-0123</x:v>
      </x:c>
      <x:c r="D9" s="5" t="str">
        <x:v>Contributor</x:v>
      </x:c>
      <x:c r="E9" s="5" t="str">
        <x:v>Isolate battery energy is a proposed contributor to R05: emergency stop. Pair the stop functions with the red exterior control, its visibility and access, and every battery feed. Software inhibition alone cannot satisfy the all-battery cutoff.</x:v>
      </x:c>
      <x:c r="F9" s="5" t="str">
        <x:v>Proposed; not verified</x:v>
      </x:c>
      <x:c r="G9" s="19"/>
      <x:c r="H9" s="20"/>
      <x:c r="I9" s="19"/>
    </x:row>
    <x:row r="10" ht="68" customHeight="1">
      <x:c r="A10" s="5" t="str">
        <x:v>RFL-0004</x:v>
      </x:c>
      <x:c r="B10" s="5" t="str">
        <x:v>R06</x:v>
      </x:c>
      <x:c r="C10" s="5" t="str">
        <x:v>FUN-0159</x:v>
      </x:c>
      <x:c r="D10" s="5" t="str">
        <x:v>Primary</x:v>
      </x:c>
      <x:c r="E10" s="5" t="str">
        <x:v>Maintain safe state without power is a proposed contributor to R06: safe power loss and restart. Define acceptable passive movement, carry poses and deliberate rearming from loaded and slope trials. Keep power-loss behavior separate from the powered command-loss response.</x:v>
      </x:c>
      <x:c r="F10" s="5" t="str">
        <x:v>Proposed; not verified</x:v>
      </x:c>
      <x:c r="G10" s="19"/>
      <x:c r="H10" s="20"/>
      <x:c r="I10" s="19"/>
    </x:row>
    <x:row r="11" ht="68" customHeight="1">
      <x:c r="A11" s="5" t="str">
        <x:v>RFL-0005</x:v>
      </x:c>
      <x:c r="B11" s="5" t="str">
        <x:v>R06</x:v>
      </x:c>
      <x:c r="C11" s="5" t="str">
        <x:v>FUN-0127</x:v>
      </x:c>
      <x:c r="D11" s="5" t="str">
        <x:v>Contributor</x:v>
      </x:c>
      <x:c r="E11" s="5" t="str">
        <x:v>Control restart authorization is a proposed contributor to R06: safe power loss and restart. Define acceptable passive movement, carry poses and deliberate rearming from loaded and slope trials. Keep power-loss behavior separate from the powered command-loss response.</x:v>
      </x:c>
      <x:c r="F11" s="5" t="str">
        <x:v>Proposed; not verified</x:v>
      </x:c>
      <x:c r="G11" s="19"/>
      <x:c r="H11" s="20"/>
      <x:c r="I11" s="19"/>
    </x:row>
    <x:row r="12" ht="68" customHeight="1">
      <x:c r="A12" s="5" t="str">
        <x:v>RFL-0006</x:v>
      </x:c>
      <x:c r="B12" s="5" t="str">
        <x:v>R06</x:v>
      </x:c>
      <x:c r="C12" s="5" t="str">
        <x:v>FUN-0036</x:v>
      </x:c>
      <x:c r="D12" s="5" t="str">
        <x:v>Contributor</x:v>
      </x:c>
      <x:c r="E12" s="5" t="str">
        <x:v>Maintain rover stability is a proposed contributor to R06: safe power loss and restart. Define acceptable passive movement, carry poses and deliberate rearming from loaded and slope trials. Keep power-loss behavior separate from the powered command-loss response.</x:v>
      </x:c>
      <x:c r="F12" s="5" t="str">
        <x:v>Proposed; not verified</x:v>
      </x:c>
      <x:c r="G12" s="19"/>
      <x:c r="H12" s="20"/>
      <x:c r="I12" s="19"/>
    </x:row>
    <x:row r="13" ht="68" customHeight="1">
      <x:c r="A13" s="5" t="str">
        <x:v>RFL-0007</x:v>
      </x:c>
      <x:c r="B13" s="5" t="str">
        <x:v>R06</x:v>
      </x:c>
      <x:c r="C13" s="5" t="str">
        <x:v>FUN-0047</x:v>
      </x:c>
      <x:c r="D13" s="5" t="str">
        <x:v>Contributor</x:v>
      </x:c>
      <x:c r="E13" s="5" t="str">
        <x:v>Retain held object is a proposed contributor to R06: safe power loss and restart. Define acceptable passive movement, carry poses and deliberate rearming from loaded and slope trials. Keep power-loss behavior separate from the powered command-loss response.</x:v>
      </x:c>
      <x:c r="F13" s="5" t="str">
        <x:v>Proposed; not verified</x:v>
      </x:c>
      <x:c r="G13" s="19"/>
      <x:c r="H13" s="20"/>
      <x:c r="I13" s="19"/>
    </x:row>
    <x:row r="14" ht="54" customHeight="1">
      <x:c r="A14" s="5" t="str">
        <x:v>RFL-0008</x:v>
      </x:c>
      <x:c r="B14" s="5" t="str">
        <x:v>R07</x:v>
      </x:c>
      <x:c r="C14" s="5" t="str">
        <x:v>FUN-0122</x:v>
      </x:c>
      <x:c r="D14" s="5" t="str">
        <x:v>Primary</x:v>
      </x:c>
      <x:c r="E14" s="5" t="str">
        <x:v>Protect power circuits is a proposed contributor to R07: electrical protection. Allocate protection ratings to the actual wire, connector and load ratings once mechanisms are selected.</x:v>
      </x:c>
      <x:c r="F14" s="5" t="str">
        <x:v>Proposed; not verified</x:v>
      </x:c>
      <x:c r="G14" s="19"/>
      <x:c r="H14" s="20"/>
      <x:c r="I14" s="19"/>
    </x:row>
    <x:row r="15" ht="68" customHeight="1">
      <x:c r="A15" s="5" t="str">
        <x:v>RFL-0009</x:v>
      </x:c>
      <x:c r="B15" s="5" t="str">
        <x:v>R08</x:v>
      </x:c>
      <x:c r="C15" s="5" t="str">
        <x:v>FUN-0006</x:v>
      </x:c>
      <x:c r="D15" s="5" t="str">
        <x:v>Primary</x:v>
      </x:c>
      <x:c r="E15" s="5" t="str">
        <x:v>Supply electrical energy is a proposed contributor to R08: simultaneous electrical loads. Define the chosen simultaneous drive, arm and compute loads. Record voltage, current and reset behavior against actual equipment ratings.</x:v>
      </x:c>
      <x:c r="F15" s="5" t="str">
        <x:v>Proposed; not verified</x:v>
      </x:c>
      <x:c r="G15" s="19"/>
      <x:c r="H15" s="20"/>
      <x:c r="I15" s="19"/>
    </x:row>
    <x:row r="16" ht="68" customHeight="1">
      <x:c r="A16" s="5" t="str">
        <x:v>RFL-0010</x:v>
      </x:c>
      <x:c r="B16" s="5" t="str">
        <x:v>R08</x:v>
      </x:c>
      <x:c r="C16" s="5" t="str">
        <x:v>FUN-0008</x:v>
      </x:c>
      <x:c r="D16" s="5" t="str">
        <x:v>Contributor</x:v>
      </x:c>
      <x:c r="E16" s="5" t="str">
        <x:v>Distribute electrical power is a proposed contributor to R08: simultaneous electrical loads. Define the chosen simultaneous drive, arm and compute loads. Record voltage, current and reset behavior against actual equipment ratings.</x:v>
      </x:c>
      <x:c r="F16" s="5" t="str">
        <x:v>Proposed; not verified</x:v>
      </x:c>
      <x:c r="G16" s="19"/>
      <x:c r="H16" s="20"/>
      <x:c r="I16" s="19"/>
    </x:row>
    <x:row r="17" ht="68" customHeight="1">
      <x:c r="A17" s="5" t="str">
        <x:v>RFL-0011</x:v>
      </x:c>
      <x:c r="B17" s="5" t="str">
        <x:v>R08</x:v>
      </x:c>
      <x:c r="C17" s="5" t="str">
        <x:v>FUN-0121</x:v>
      </x:c>
      <x:c r="D17" s="5" t="str">
        <x:v>Contributor</x:v>
      </x:c>
      <x:c r="E17" s="5" t="str">
        <x:v>Condition electrical power is a proposed contributor to R08: simultaneous electrical loads. Define the chosen simultaneous drive, arm and compute loads. Record voltage, current and reset behavior against actual equipment ratings.</x:v>
      </x:c>
      <x:c r="F17" s="5" t="str">
        <x:v>Proposed; not verified</x:v>
      </x:c>
      <x:c r="G17" s="19"/>
      <x:c r="H17" s="20"/>
      <x:c r="I17" s="19"/>
    </x:row>
    <x:row r="18" ht="68" customHeight="1">
      <x:c r="A18" s="5" t="str">
        <x:v>RFL-0012</x:v>
      </x:c>
      <x:c r="B18" s="5" t="str">
        <x:v>R09</x:v>
      </x:c>
      <x:c r="C18" s="5" t="str">
        <x:v>FUN-0128</x:v>
      </x:c>
      <x:c r="D18" s="5" t="str">
        <x:v>Primary</x:v>
      </x:c>
      <x:c r="E18" s="5" t="str">
        <x:v>Protect equipment from environment is a proposed contributor to R09: heat, dust and light rain. Retain 37.8 degrees Celsius and the controlled dust/light-rain checks as source conditions; select repeatable exposure and duration without inventing an IP rating.</x:v>
      </x:c>
      <x:c r="F18" s="5" t="str">
        <x:v>Proposed; not verified</x:v>
      </x:c>
      <x:c r="G18" s="19"/>
      <x:c r="H18" s="20"/>
      <x:c r="I18" s="19"/>
    </x:row>
    <x:row r="19" ht="68" customHeight="1">
      <x:c r="A19" s="5" t="str">
        <x:v>RFL-0013</x:v>
      </x:c>
      <x:c r="B19" s="5" t="str">
        <x:v>R09</x:v>
      </x:c>
      <x:c r="C19" s="5" t="str">
        <x:v>FUN-0129</x:v>
      </x:c>
      <x:c r="D19" s="5" t="str">
        <x:v>Contributor</x:v>
      </x:c>
      <x:c r="E19" s="5" t="str">
        <x:v>Reject internal heat is a proposed contributor to R09: heat, dust and light rain. Retain 37.8 degrees Celsius and the controlled dust/light-rain checks as source conditions; select repeatable exposure and duration without inventing an IP rating.</x:v>
      </x:c>
      <x:c r="F19" s="5" t="str">
        <x:v>Proposed; not verified</x:v>
      </x:c>
      <x:c r="G19" s="19"/>
      <x:c r="H19" s="20"/>
      <x:c r="I19" s="19"/>
    </x:row>
    <x:row r="20" ht="68" customHeight="1">
      <x:c r="A20" s="5" t="str">
        <x:v>RFL-0014</x:v>
      </x:c>
      <x:c r="B20" s="5" t="str">
        <x:v>R09</x:v>
      </x:c>
      <x:c r="C20" s="5" t="str">
        <x:v>FUN-0130</x:v>
      </x:c>
      <x:c r="D20" s="5" t="str">
        <x:v>Contributor</x:v>
      </x:c>
      <x:c r="E20" s="5" t="str">
        <x:v>Exclude environmental contaminants is a proposed contributor to R09: heat, dust and light rain. Retain 37.8 degrees Celsius and the controlled dust/light-rain checks as source conditions; select repeatable exposure and duration without inventing an IP rating.</x:v>
      </x:c>
      <x:c r="F20" s="5" t="str">
        <x:v>Proposed; not verified</x:v>
      </x:c>
      <x:c r="G20" s="19"/>
      <x:c r="H20" s="20"/>
      <x:c r="I20" s="19"/>
    </x:row>
    <x:row r="21" ht="68" customHeight="1">
      <x:c r="A21" s="5" t="str">
        <x:v>RFL-0015</x:v>
      </x:c>
      <x:c r="B21" s="5" t="str">
        <x:v>R10</x:v>
      </x:c>
      <x:c r="C21" s="5" t="str">
        <x:v>FUN-0006</x:v>
      </x:c>
      <x:c r="D21" s="5" t="str">
        <x:v>Primary</x:v>
      </x:c>
      <x:c r="E21" s="5" t="str">
        <x:v>Supply electrical energy is a proposed contributor to R10: selected mission battery endurance. Derive usable capacity and reserve from the selected mission duty cycles and consecutive servicing-to-autonomy sequence. Reserve and duration remain open.</x:v>
      </x:c>
      <x:c r="F21" s="5" t="str">
        <x:v>Proposed; not verified</x:v>
      </x:c>
      <x:c r="G21" s="19"/>
      <x:c r="H21" s="20"/>
      <x:c r="I21" s="19"/>
    </x:row>
    <x:row r="22" ht="68" customHeight="1">
      <x:c r="A22" s="5" t="str">
        <x:v>RFL-0016</x:v>
      </x:c>
      <x:c r="B22" s="5" t="str">
        <x:v>R10</x:v>
      </x:c>
      <x:c r="C22" s="5" t="str">
        <x:v>FUN-0007</x:v>
      </x:c>
      <x:c r="D22" s="5" t="str">
        <x:v>Contributor</x:v>
      </x:c>
      <x:c r="E22" s="5" t="str">
        <x:v>Store electrical energy is a proposed contributor to R10: selected mission battery endurance. Derive usable capacity and reserve from the selected mission duty cycles and consecutive servicing-to-autonomy sequence. Reserve and duration remain open.</x:v>
      </x:c>
      <x:c r="F22" s="5" t="str">
        <x:v>Proposed; not verified</x:v>
      </x:c>
      <x:c r="G22" s="19"/>
      <x:c r="H22" s="20"/>
      <x:c r="I22" s="19"/>
    </x:row>
    <x:row r="23" ht="68" customHeight="1">
      <x:c r="A23" s="5" t="str">
        <x:v>RFL-0017</x:v>
      </x:c>
      <x:c r="B23" s="5" t="str">
        <x:v>R10</x:v>
      </x:c>
      <x:c r="C23" s="5" t="str">
        <x:v>FUN-0120</x:v>
      </x:c>
      <x:c r="D23" s="5" t="str">
        <x:v>Contributor</x:v>
      </x:c>
      <x:c r="E23" s="5" t="str">
        <x:v>Monitor energy state is a proposed contributor to R10: selected mission battery endurance. Derive usable capacity and reserve from the selected mission duty cycles and consecutive servicing-to-autonomy sequence. Reserve and duration remain open.</x:v>
      </x:c>
      <x:c r="F23" s="5" t="str">
        <x:v>Proposed; not verified</x:v>
      </x:c>
      <x:c r="G23" s="19"/>
      <x:c r="H23" s="20"/>
      <x:c r="I23" s="19"/>
    </x:row>
    <x:row r="24" ht="68" customHeight="1">
      <x:c r="A24" s="5" t="str">
        <x:v>RFL-0018</x:v>
      </x:c>
      <x:c r="B24" s="5" t="str">
        <x:v>R10</x:v>
      </x:c>
      <x:c r="C24" s="5" t="str">
        <x:v>FUN-0017</x:v>
      </x:c>
      <x:c r="D24" s="5" t="str">
        <x:v>Contributor</x:v>
      </x:c>
      <x:c r="E24" s="5" t="str">
        <x:v>Track mission time and progress is a proposed contributor to R10: selected mission battery endurance. Derive usable capacity and reserve from the selected mission duty cycles and consecutive servicing-to-autonomy sequence. Reserve and duration remain open.</x:v>
      </x:c>
      <x:c r="F24" s="5" t="str">
        <x:v>Proposed; not verified</x:v>
      </x:c>
      <x:c r="G24" s="19"/>
      <x:c r="H24" s="20"/>
      <x:c r="I24" s="19"/>
    </x:row>
    <x:row r="25" ht="68" customHeight="1">
      <x:c r="A25" s="5" t="str">
        <x:v>RFL-0019</x:v>
      </x:c>
      <x:c r="B25" s="5" t="str">
        <x:v>R14</x:v>
      </x:c>
      <x:c r="C25" s="5" t="str">
        <x:v>FUN-0002</x:v>
      </x:c>
      <x:c r="D25" s="5" t="str">
        <x:v>Primary</x:v>
      </x:c>
      <x:c r="E25" s="5" t="str">
        <x:v>Move rover is a proposed contributor to R14: selected terrain route. Limit the initial mobility envelope to the selected sand, gravel, rock and slope route. Use useful timed progress, without inheriting a fixed top-speed target or universal drop-survival promise.</x:v>
      </x:c>
      <x:c r="F25" s="5" t="str">
        <x:v>Proposed; not verified</x:v>
      </x:c>
      <x:c r="G25" s="19"/>
      <x:c r="H25" s="20"/>
      <x:c r="I25" s="19"/>
    </x:row>
    <x:row r="26" ht="68" customHeight="1">
      <x:c r="A26" s="5" t="str">
        <x:v>RFL-0020</x:v>
      </x:c>
      <x:c r="B26" s="5" t="str">
        <x:v>R14</x:v>
      </x:c>
      <x:c r="C26" s="5" t="str">
        <x:v>FUN-0003</x:v>
      </x:c>
      <x:c r="D26" s="5" t="str">
        <x:v>Contributor</x:v>
      </x:c>
      <x:c r="E26" s="5" t="str">
        <x:v>Control rover motion is a proposed contributor to R14: selected terrain route. Limit the initial mobility envelope to the selected sand, gravel, rock and slope route. Use useful timed progress, without inheriting a fixed top-speed target or universal drop-survival promise.</x:v>
      </x:c>
      <x:c r="F26" s="5" t="str">
        <x:v>Proposed; not verified</x:v>
      </x:c>
      <x:c r="G26" s="19"/>
      <x:c r="H26" s="20"/>
      <x:c r="I26" s="19"/>
    </x:row>
    <x:row r="27" ht="68" customHeight="1">
      <x:c r="A27" s="5" t="str">
        <x:v>RFL-0021</x:v>
      </x:c>
      <x:c r="B27" s="5" t="str">
        <x:v>R14</x:v>
      </x:c>
      <x:c r="C27" s="5" t="str">
        <x:v>FUN-0005</x:v>
      </x:c>
      <x:c r="D27" s="5" t="str">
        <x:v>Contributor</x:v>
      </x:c>
      <x:c r="E27" s="5" t="str">
        <x:v>Generate tractive effort is a proposed contributor to R14: selected terrain route. Limit the initial mobility envelope to the selected sand, gravel, rock and slope route. Use useful timed progress, without inheriting a fixed top-speed target or universal drop-survival promise.</x:v>
      </x:c>
      <x:c r="F27" s="5" t="str">
        <x:v>Proposed; not verified</x:v>
      </x:c>
      <x:c r="G27" s="19"/>
      <x:c r="H27" s="20"/>
      <x:c r="I27" s="19"/>
    </x:row>
    <x:row r="28" ht="68" customHeight="1">
      <x:c r="A28" s="5" t="str">
        <x:v>RFL-0022</x:v>
      </x:c>
      <x:c r="B28" s="5" t="str">
        <x:v>R14</x:v>
      </x:c>
      <x:c r="C28" s="5" t="str">
        <x:v>FUN-0035</x:v>
      </x:c>
      <x:c r="D28" s="5" t="str">
        <x:v>Contributor</x:v>
      </x:c>
      <x:c r="E28" s="5" t="str">
        <x:v>Maneuver near task targets is a proposed contributor to R14: selected terrain route. Limit the initial mobility envelope to the selected sand, gravel, rock and slope route. Use useful timed progress, without inheriting a fixed top-speed target or universal drop-survival promise.</x:v>
      </x:c>
      <x:c r="F28" s="5" t="str">
        <x:v>Proposed; not verified</x:v>
      </x:c>
      <x:c r="G28" s="19"/>
      <x:c r="H28" s="20"/>
      <x:c r="I28" s="19"/>
    </x:row>
    <x:row r="29" ht="68" customHeight="1">
      <x:c r="A29" s="5" t="str">
        <x:v>RFL-0023</x:v>
      </x:c>
      <x:c r="B29" s="5" t="str">
        <x:v>R14</x:v>
      </x:c>
      <x:c r="C29" s="5" t="str">
        <x:v>FUN-0036</x:v>
      </x:c>
      <x:c r="D29" s="5" t="str">
        <x:v>Contributor</x:v>
      </x:c>
      <x:c r="E29" s="5" t="str">
        <x:v>Maintain rover stability is a proposed contributor to R14: selected terrain route. Limit the initial mobility envelope to the selected sand, gravel, rock and slope route. Use useful timed progress, without inheriting a fixed top-speed target or universal drop-survival promise.</x:v>
      </x:c>
      <x:c r="F29" s="5" t="str">
        <x:v>Proposed; not verified</x:v>
      </x:c>
      <x:c r="G29" s="19"/>
      <x:c r="H29" s="20"/>
      <x:c r="I29" s="19"/>
    </x:row>
    <x:row r="30" ht="82" customHeight="1">
      <x:c r="A30" s="5" t="str">
        <x:v>RFL-0024</x:v>
      </x:c>
      <x:c r="B30" s="5" t="str">
        <x:v>R14</x:v>
      </x:c>
      <x:c r="C30" s="5" t="str">
        <x:v>FUN-0037</x:v>
      </x:c>
      <x:c r="D30" s="5" t="str">
        <x:v>Contributor</x:v>
      </x:c>
      <x:c r="E30" s="5" t="str">
        <x:v>Accommodate terrain geometry is a proposed contributor to R14: selected terrain route. Limit the initial mobility envelope to the selected sand, gravel, rock and slope route. Use useful timed progress, without inheriting a fixed top-speed target or universal drop-survival promise.</x:v>
      </x:c>
      <x:c r="F30" s="5" t="str">
        <x:v>Proposed; not verified</x:v>
      </x:c>
      <x:c r="G30" s="19"/>
      <x:c r="H30" s="20"/>
      <x:c r="I30" s="19"/>
    </x:row>
    <x:row r="31" ht="68" customHeight="1">
      <x:c r="A31" s="5" t="str">
        <x:v>RFL-0025</x:v>
      </x:c>
      <x:c r="B31" s="5" t="str">
        <x:v>R14</x:v>
      </x:c>
      <x:c r="C31" s="5" t="str">
        <x:v>FUN-0038</x:v>
      </x:c>
      <x:c r="D31" s="5" t="str">
        <x:v>Contributor</x:v>
      </x:c>
      <x:c r="E31" s="5" t="str">
        <x:v>Manage ground contact is a proposed contributor to R14: selected terrain route. Limit the initial mobility envelope to the selected sand, gravel, rock and slope route. Use useful timed progress, without inheriting a fixed top-speed target or universal drop-survival promise.</x:v>
      </x:c>
      <x:c r="F31" s="5" t="str">
        <x:v>Proposed; not verified</x:v>
      </x:c>
      <x:c r="G31" s="19"/>
      <x:c r="H31" s="20"/>
      <x:c r="I31" s="19"/>
    </x:row>
    <x:row r="32" ht="68" customHeight="1">
      <x:c r="A32" s="5" t="str">
        <x:v>RFL-0026</x:v>
      </x:c>
      <x:c r="B32" s="5" t="str">
        <x:v>R14</x:v>
      </x:c>
      <x:c r="C32" s="5" t="str">
        <x:v>FUN-0039</x:v>
      </x:c>
      <x:c r="D32" s="5" t="str">
        <x:v>Contributor</x:v>
      </x:c>
      <x:c r="E32" s="5" t="str">
        <x:v>Manage traction is a proposed contributor to R14: selected terrain route. Limit the initial mobility envelope to the selected sand, gravel, rock and slope route. Use useful timed progress, without inheriting a fixed top-speed target or universal drop-survival promise.</x:v>
      </x:c>
      <x:c r="F32" s="5" t="str">
        <x:v>Proposed; not verified</x:v>
      </x:c>
      <x:c r="G32" s="19"/>
      <x:c r="H32" s="20"/>
      <x:c r="I32" s="19"/>
    </x:row>
    <x:row r="33" ht="68" customHeight="1">
      <x:c r="A33" s="5" t="str">
        <x:v>RFL-0027</x:v>
      </x:c>
      <x:c r="B33" s="5" t="str">
        <x:v>R14</x:v>
      </x:c>
      <x:c r="C33" s="5" t="str">
        <x:v>FUN-0040</x:v>
      </x:c>
      <x:c r="D33" s="5" t="str">
        <x:v>Contributor</x:v>
      </x:c>
      <x:c r="E33" s="5" t="str">
        <x:v>Limit rover motion is a proposed contributor to R14: selected terrain route. Limit the initial mobility envelope to the selected sand, gravel, rock and slope route. Use useful timed progress, without inheriting a fixed top-speed target or universal drop-survival promise.</x:v>
      </x:c>
      <x:c r="F33" s="5" t="str">
        <x:v>Proposed; not verified</x:v>
      </x:c>
      <x:c r="G33" s="19"/>
      <x:c r="H33" s="20"/>
      <x:c r="I33" s="19"/>
    </x:row>
    <x:row r="34" ht="68" customHeight="1">
      <x:c r="A34" s="5" t="str">
        <x:v>RFL-0029</x:v>
      </x:c>
      <x:c r="B34" s="5" t="str">
        <x:v>R15</x:v>
      </x:c>
      <x:c r="C34" s="5" t="str">
        <x:v>FUN-0103</x:v>
      </x:c>
      <x:c r="D34" s="5" t="str">
        <x:v>Primary</x:v>
      </x:c>
      <x:c r="E34" s="5" t="str">
        <x:v>Exchange mission information is a proposed contributor to R15: blind offline operation. Blind, offline operation constrains the complete rover/C2/operator configuration, including local software/maps and C2 power compatibility.</x:v>
      </x:c>
      <x:c r="F34" s="5" t="str">
        <x:v>Proposed; not verified</x:v>
      </x:c>
      <x:c r="G34" s="19"/>
      <x:c r="H34" s="20"/>
      <x:c r="I34" s="19"/>
    </x:row>
    <x:row r="35" ht="68" customHeight="1">
      <x:c r="A35" s="5" t="str">
        <x:v>RFL-0030</x:v>
      </x:c>
      <x:c r="B35" s="5" t="str">
        <x:v>R15</x:v>
      </x:c>
      <x:c r="C35" s="5" t="str">
        <x:v>FUN-0104</x:v>
      </x:c>
      <x:c r="D35" s="5" t="str">
        <x:v>Contributor</x:v>
      </x:c>
      <x:c r="E35" s="5" t="str">
        <x:v>Transfer operator commands is a proposed contributor to R15: blind offline operation. Blind, offline operation constrains the complete rover/C2/operator configuration, including local software/maps and C2 power compatibility.</x:v>
      </x:c>
      <x:c r="F35" s="5" t="str">
        <x:v>Proposed; not verified</x:v>
      </x:c>
      <x:c r="G35" s="19"/>
      <x:c r="H35" s="20"/>
      <x:c r="I35" s="19"/>
    </x:row>
    <x:row r="36" ht="68" customHeight="1">
      <x:c r="A36" s="5" t="str">
        <x:v>RFL-0031</x:v>
      </x:c>
      <x:c r="B36" s="5" t="str">
        <x:v>R15</x:v>
      </x:c>
      <x:c r="C36" s="5" t="str">
        <x:v>FUN-0105</x:v>
      </x:c>
      <x:c r="D36" s="5" t="str">
        <x:v>Contributor</x:v>
      </x:c>
      <x:c r="E36" s="5" t="str">
        <x:v>Transfer rover telemetry is a proposed contributor to R15: blind offline operation. Blind, offline operation constrains the complete rover/C2/operator configuration, including local software/maps and C2 power compatibility.</x:v>
      </x:c>
      <x:c r="F36" s="5" t="str">
        <x:v>Proposed; not verified</x:v>
      </x:c>
      <x:c r="G36" s="19"/>
      <x:c r="H36" s="20"/>
      <x:c r="I36" s="19"/>
    </x:row>
    <x:row r="37" ht="68" customHeight="1">
      <x:c r="A37" s="5" t="str">
        <x:v>RFL-0032</x:v>
      </x:c>
      <x:c r="B37" s="5" t="str">
        <x:v>R15</x:v>
      </x:c>
      <x:c r="C37" s="5" t="str">
        <x:v>FUN-0106</x:v>
      </x:c>
      <x:c r="D37" s="5" t="str">
        <x:v>Contributor</x:v>
      </x:c>
      <x:c r="E37" s="5" t="str">
        <x:v>Deliver situational imagery is a proposed contributor to R15: blind offline operation. Blind, offline operation constrains the complete rover/C2/operator configuration, including local software/maps and C2 power compatibility.</x:v>
      </x:c>
      <x:c r="F37" s="5" t="str">
        <x:v>Proposed; not verified</x:v>
      </x:c>
      <x:c r="G37" s="19"/>
      <x:c r="H37" s="20"/>
      <x:c r="I37" s="19"/>
    </x:row>
    <x:row r="38" ht="68" customHeight="1">
      <x:c r="A38" s="5" t="str">
        <x:v>RFL-0033</x:v>
      </x:c>
      <x:c r="B38" s="5" t="str">
        <x:v>R15</x:v>
      </x:c>
      <x:c r="C38" s="5" t="str">
        <x:v>FUN-0107</x:v>
      </x:c>
      <x:c r="D38" s="5" t="str">
        <x:v>Contributor</x:v>
      </x:c>
      <x:c r="E38" s="5" t="str">
        <x:v>Observe mission scene is a proposed contributor to R15: blind offline operation. Blind, offline operation constrains the complete rover/C2/operator configuration, including local software/maps and C2 power compatibility.</x:v>
      </x:c>
      <x:c r="F38" s="5" t="str">
        <x:v>Proposed; not verified</x:v>
      </x:c>
      <x:c r="G38" s="19"/>
      <x:c r="H38" s="20"/>
      <x:c r="I38" s="19"/>
    </x:row>
    <x:row r="39" ht="68" customHeight="1">
      <x:c r="A39" s="5" t="str">
        <x:v>RFL-0034</x:v>
      </x:c>
      <x:c r="B39" s="5" t="str">
        <x:v>R15</x:v>
      </x:c>
      <x:c r="C39" s="5" t="str">
        <x:v>FUN-0112</x:v>
      </x:c>
      <x:c r="D39" s="5" t="str">
        <x:v>Contributor</x:v>
      </x:c>
      <x:c r="E39" s="5" t="str">
        <x:v>Present mission information is a proposed contributor to R15: blind offline operation. Blind, offline operation constrains the complete rover/C2/operator configuration, including local software/maps and C2 power compatibility.</x:v>
      </x:c>
      <x:c r="F39" s="5" t="str">
        <x:v>Proposed; not verified</x:v>
      </x:c>
      <x:c r="G39" s="19"/>
      <x:c r="H39" s="20"/>
      <x:c r="I39" s="19"/>
    </x:row>
    <x:row r="40" ht="68" customHeight="1">
      <x:c r="A40" s="5" t="str">
        <x:v>RFL-0035</x:v>
      </x:c>
      <x:c r="B40" s="5" t="str">
        <x:v>R15</x:v>
      </x:c>
      <x:c r="C40" s="5" t="str">
        <x:v>FUN-0119</x:v>
      </x:c>
      <x:c r="D40" s="5" t="str">
        <x:v>Contributor</x:v>
      </x:c>
      <x:c r="E40" s="5" t="str">
        <x:v>Maintain mission data availability is a proposed contributor to R15: blind offline operation. Blind, offline operation constrains the complete rover/C2/operator configuration, including local software/maps and C2 power compatibility.</x:v>
      </x:c>
      <x:c r="F40" s="5" t="str">
        <x:v>Proposed; not verified</x:v>
      </x:c>
      <x:c r="G40" s="19"/>
      <x:c r="H40" s="20"/>
      <x:c r="I40" s="19"/>
    </x:row>
    <x:row r="41" ht="68" customHeight="1">
      <x:c r="A41" s="5" t="str">
        <x:v>RFL-0036</x:v>
      </x:c>
      <x:c r="B41" s="5" t="str">
        <x:v>R15</x:v>
      </x:c>
      <x:c r="C41" s="5" t="str">
        <x:v>FUN-0157</x:v>
      </x:c>
      <x:c r="D41" s="5" t="str">
        <x:v>Contributor</x:v>
      </x:c>
      <x:c r="E41" s="5" t="str">
        <x:v>Provide C2 electrical power is a proposed contributor to R15: blind offline operation. Blind, offline operation constrains the complete rover/C2/operator configuration, including local software/maps and C2 power compatibility.</x:v>
      </x:c>
      <x:c r="F41" s="5" t="str">
        <x:v>Proposed; not verified</x:v>
      </x:c>
      <x:c r="G41" s="19"/>
      <x:c r="H41" s="20"/>
      <x:c r="I41" s="19"/>
    </x:row>
    <x:row r="42" ht="82" customHeight="1">
      <x:c r="A42" s="5" t="str">
        <x:v>RFL-0037</x:v>
      </x:c>
      <x:c r="B42" s="5" t="str">
        <x:v>R16</x:v>
      </x:c>
      <x:c r="C42" s="5" t="str">
        <x:v>FUN-0111</x:v>
      </x:c>
      <x:c r="D42" s="5" t="str">
        <x:v>Primary</x:v>
      </x:c>
      <x:c r="E42" s="5" t="str">
        <x:v>Maintain communication access is a proposed contributor to R16: selected route communications. Validate useful commands, video and telemetry on selected routes, representative obstructions and distances up to 1 km. The source explicitly excludes a guarantee through every blockage.</x:v>
      </x:c>
      <x:c r="F42" s="5" t="str">
        <x:v>Proposed; not verified</x:v>
      </x:c>
      <x:c r="G42" s="19"/>
      <x:c r="H42" s="20"/>
      <x:c r="I42" s="19"/>
    </x:row>
    <x:row r="43" ht="68" customHeight="1">
      <x:c r="A43" s="5" t="str">
        <x:v>RFL-0038</x:v>
      </x:c>
      <x:c r="B43" s="5" t="str">
        <x:v>R16</x:v>
      </x:c>
      <x:c r="C43" s="5" t="str">
        <x:v>FUN-0104</x:v>
      </x:c>
      <x:c r="D43" s="5" t="str">
        <x:v>Contributor</x:v>
      </x:c>
      <x:c r="E43" s="5" t="str">
        <x:v>Transfer operator commands is a proposed contributor to R16: selected route communications. Validate useful commands, video and telemetry on selected routes, representative obstructions and distances up to 1 km. The source explicitly excludes a guarantee through every blockage.</x:v>
      </x:c>
      <x:c r="F43" s="5" t="str">
        <x:v>Proposed; not verified</x:v>
      </x:c>
      <x:c r="G43" s="19"/>
      <x:c r="H43" s="20"/>
      <x:c r="I43" s="19"/>
    </x:row>
    <x:row r="44" ht="68" customHeight="1">
      <x:c r="A44" s="5" t="str">
        <x:v>RFL-0039</x:v>
      </x:c>
      <x:c r="B44" s="5" t="str">
        <x:v>R16</x:v>
      </x:c>
      <x:c r="C44" s="5" t="str">
        <x:v>FUN-0105</x:v>
      </x:c>
      <x:c r="D44" s="5" t="str">
        <x:v>Contributor</x:v>
      </x:c>
      <x:c r="E44" s="5" t="str">
        <x:v>Transfer rover telemetry is a proposed contributor to R16: selected route communications. Validate useful commands, video and telemetry on selected routes, representative obstructions and distances up to 1 km. The source explicitly excludes a guarantee through every blockage.</x:v>
      </x:c>
      <x:c r="F44" s="5" t="str">
        <x:v>Proposed; not verified</x:v>
      </x:c>
      <x:c r="G44" s="19"/>
      <x:c r="H44" s="20"/>
      <x:c r="I44" s="19"/>
    </x:row>
    <x:row r="45" ht="68" customHeight="1">
      <x:c r="A45" s="5" t="str">
        <x:v>RFL-0040</x:v>
      </x:c>
      <x:c r="B45" s="5" t="str">
        <x:v>R16</x:v>
      </x:c>
      <x:c r="C45" s="5" t="str">
        <x:v>FUN-0106</x:v>
      </x:c>
      <x:c r="D45" s="5" t="str">
        <x:v>Contributor</x:v>
      </x:c>
      <x:c r="E45" s="5" t="str">
        <x:v>Deliver situational imagery is a proposed contributor to R16: selected route communications. Validate useful commands, video and telemetry on selected routes, representative obstructions and distances up to 1 km. The source explicitly excludes a guarantee through every blockage.</x:v>
      </x:c>
      <x:c r="F45" s="5" t="str">
        <x:v>Proposed; not verified</x:v>
      </x:c>
      <x:c r="G45" s="19"/>
      <x:c r="H45" s="20"/>
      <x:c r="I45" s="19"/>
    </x:row>
    <x:row r="46" ht="68" customHeight="1">
      <x:c r="A46" s="5" t="str">
        <x:v>RFL-0041</x:v>
      </x:c>
      <x:c r="B46" s="5" t="str">
        <x:v>R16</x:v>
      </x:c>
      <x:c r="C46" s="5" t="str">
        <x:v>FUN-0109</x:v>
      </x:c>
      <x:c r="D46" s="5" t="str">
        <x:v>Contributor</x:v>
      </x:c>
      <x:c r="E46" s="5" t="str">
        <x:v>Monitor communication health is a proposed contributor to R16: selected route communications. Validate useful commands, video and telemetry on selected routes, representative obstructions and distances up to 1 km. The source explicitly excludes a guarantee through every blockage.</x:v>
      </x:c>
      <x:c r="F46" s="5" t="str">
        <x:v>Proposed; not verified</x:v>
      </x:c>
      <x:c r="G46" s="19"/>
      <x:c r="H46" s="20"/>
      <x:c r="I46" s="19"/>
    </x:row>
    <x:row r="47" ht="54" customHeight="1">
      <x:c r="A47" s="5" t="str">
        <x:v>RFL-0042</x:v>
      </x:c>
      <x:c r="B47" s="5" t="str">
        <x:v>R17</x:v>
      </x:c>
      <x:c r="C47" s="5" t="str">
        <x:v>FUN-0160</x:v>
      </x:c>
      <x:c r="D47" s="5" t="str">
        <x:v>Primary</x:v>
      </x:c>
      <x:c r="E47" s="5" t="str">
        <x:v>Detect stale motion commands is a proposed contributor to R17: stale commands and link loss. Choose the manual timeout and safe arm state from tests; separately decide the autonomy link-loss response.</x:v>
      </x:c>
      <x:c r="F47" s="5" t="str">
        <x:v>Proposed; not verified</x:v>
      </x:c>
      <x:c r="G47" s="19"/>
      <x:c r="H47" s="20"/>
      <x:c r="I47" s="19"/>
    </x:row>
    <x:row r="48" ht="54" customHeight="1">
      <x:c r="A48" s="5" t="str">
        <x:v>RFL-0043</x:v>
      </x:c>
      <x:c r="B48" s="5" t="str">
        <x:v>R17</x:v>
      </x:c>
      <x:c r="C48" s="5" t="str">
        <x:v>FUN-0009</x:v>
      </x:c>
      <x:c r="D48" s="5" t="str">
        <x:v>Contributor</x:v>
      </x:c>
      <x:c r="E48" s="5" t="str">
        <x:v>Stop hazardous motion is a proposed contributor to R17: stale commands and link loss. Choose the manual timeout and safe arm state from tests; separately decide the autonomy link-loss response.</x:v>
      </x:c>
      <x:c r="F48" s="5" t="str">
        <x:v>Proposed; not verified</x:v>
      </x:c>
      <x:c r="G48" s="19"/>
      <x:c r="H48" s="20"/>
      <x:c r="I48" s="19"/>
    </x:row>
    <x:row r="49" ht="54" customHeight="1">
      <x:c r="A49" s="5" t="str">
        <x:v>RFL-0044</x:v>
      </x:c>
      <x:c r="B49" s="5" t="str">
        <x:v>R17</x:v>
      </x:c>
      <x:c r="C49" s="5" t="str">
        <x:v>FUN-0124</x:v>
      </x:c>
      <x:c r="D49" s="5" t="str">
        <x:v>Contributor</x:v>
      </x:c>
      <x:c r="E49" s="5" t="str">
        <x:v>Inhibit motion commands is a proposed contributor to R17: stale commands and link loss. Choose the manual timeout and safe arm state from tests; separately decide the autonomy link-loss response.</x:v>
      </x:c>
      <x:c r="F49" s="5" t="str">
        <x:v>Proposed; not verified</x:v>
      </x:c>
      <x:c r="G49" s="19"/>
      <x:c r="H49" s="20"/>
      <x:c r="I49" s="19"/>
    </x:row>
    <x:row r="50" ht="54" customHeight="1">
      <x:c r="A50" s="5" t="str">
        <x:v>RFL-0045</x:v>
      </x:c>
      <x:c r="B50" s="5" t="str">
        <x:v>R17</x:v>
      </x:c>
      <x:c r="C50" s="5" t="str">
        <x:v>FUN-0040</x:v>
      </x:c>
      <x:c r="D50" s="5" t="str">
        <x:v>Contributor</x:v>
      </x:c>
      <x:c r="E50" s="5" t="str">
        <x:v>Limit rover motion is a proposed contributor to R17: stale commands and link loss. Choose the manual timeout and safe arm state from tests; separately decide the autonomy link-loss response.</x:v>
      </x:c>
      <x:c r="F50" s="5" t="str">
        <x:v>Proposed; not verified</x:v>
      </x:c>
      <x:c r="G50" s="19"/>
      <x:c r="H50" s="20"/>
      <x:c r="I50" s="19"/>
    </x:row>
    <x:row r="51" ht="54" customHeight="1">
      <x:c r="A51" s="5" t="str">
        <x:v>RFL-0046</x:v>
      </x:c>
      <x:c r="B51" s="5" t="str">
        <x:v>R17</x:v>
      </x:c>
      <x:c r="C51" s="5" t="str">
        <x:v>FUN-0047</x:v>
      </x:c>
      <x:c r="D51" s="5" t="str">
        <x:v>Contributor</x:v>
      </x:c>
      <x:c r="E51" s="5" t="str">
        <x:v>Retain held object is a proposed contributor to R17: stale commands and link loss. Choose the manual timeout and safe arm state from tests; separately decide the autonomy link-loss response.</x:v>
      </x:c>
      <x:c r="F51" s="5" t="str">
        <x:v>Proposed; not verified</x:v>
      </x:c>
      <x:c r="G51" s="19"/>
      <x:c r="H51" s="20"/>
      <x:c r="I51" s="19"/>
    </x:row>
    <x:row r="52" ht="54" customHeight="1">
      <x:c r="A52" s="5" t="str">
        <x:v>RFL-0047</x:v>
      </x:c>
      <x:c r="B52" s="5" t="str">
        <x:v>R17</x:v>
      </x:c>
      <x:c r="C52" s="5" t="str">
        <x:v>FUN-0051</x:v>
      </x:c>
      <x:c r="D52" s="5" t="str">
        <x:v>Contributor</x:v>
      </x:c>
      <x:c r="E52" s="5" t="str">
        <x:v>Abort manipulation sequence is a proposed contributor to R17: stale commands and link loss. Choose the manual timeout and safe arm state from tests; separately decide the autonomy link-loss response.</x:v>
      </x:c>
      <x:c r="F52" s="5" t="str">
        <x:v>Proposed; not verified</x:v>
      </x:c>
      <x:c r="G52" s="19"/>
      <x:c r="H52" s="20"/>
      <x:c r="I52" s="19"/>
    </x:row>
    <x:row r="53" ht="54" customHeight="1">
      <x:c r="A53" s="5" t="str">
        <x:v>RFL-0048</x:v>
      </x:c>
      <x:c r="B53" s="5" t="str">
        <x:v>R17</x:v>
      </x:c>
      <x:c r="C53" s="5" t="str">
        <x:v>FUN-0109</x:v>
      </x:c>
      <x:c r="D53" s="5" t="str">
        <x:v>Contributor</x:v>
      </x:c>
      <x:c r="E53" s="5" t="str">
        <x:v>Monitor communication health is a proposed contributor to R17: stale commands and link loss. Choose the manual timeout and safe arm state from tests; separately decide the autonomy link-loss response.</x:v>
      </x:c>
      <x:c r="F53" s="5" t="str">
        <x:v>Proposed; not verified</x:v>
      </x:c>
      <x:c r="G53" s="19"/>
      <x:c r="H53" s="20"/>
      <x:c r="I53" s="19"/>
    </x:row>
    <x:row r="54" ht="54" customHeight="1">
      <x:c r="A54" s="5" t="str">
        <x:v>RFL-0049</x:v>
      </x:c>
      <x:c r="B54" s="5" t="str">
        <x:v>R17</x:v>
      </x:c>
      <x:c r="C54" s="5" t="str">
        <x:v>FUN-0127</x:v>
      </x:c>
      <x:c r="D54" s="5" t="str">
        <x:v>Contributor</x:v>
      </x:c>
      <x:c r="E54" s="5" t="str">
        <x:v>Control restart authorization is a proposed contributor to R17: stale commands and link loss. Choose the manual timeout and safe arm state from tests; separately decide the autonomy link-loss response.</x:v>
      </x:c>
      <x:c r="F54" s="5" t="str">
        <x:v>Proposed; not verified</x:v>
      </x:c>
      <x:c r="G54" s="19"/>
      <x:c r="H54" s="20"/>
      <x:c r="I54" s="19"/>
    </x:row>
    <x:row r="55" ht="82" customHeight="1">
      <x:c r="A55" s="5" t="str">
        <x:v>RFL-0050</x:v>
      </x:c>
      <x:c r="B55" s="5" t="str">
        <x:v>R18</x:v>
      </x:c>
      <x:c r="C55" s="5" t="str">
        <x:v>FUN-0112</x:v>
      </x:c>
      <x:c r="D55" s="5" t="str">
        <x:v>Primary</x:v>
      </x:c>
      <x:c r="E55" s="5" t="str">
        <x:v>Present mission information is a proposed contributor to R18: operator controls and current data. Operator information is limited to selected tasks and payloads, mode control and required state. Preserve explicit stale-data indication without inventing numeric update-rate or latency limits.</x:v>
      </x:c>
      <x:c r="F55" s="5" t="str">
        <x:v>Proposed; not verified</x:v>
      </x:c>
      <x:c r="G55" s="19"/>
      <x:c r="H55" s="20"/>
      <x:c r="I55" s="19"/>
    </x:row>
    <x:row r="56" ht="82" customHeight="1">
      <x:c r="A56" s="5" t="str">
        <x:v>RFL-0052</x:v>
      </x:c>
      <x:c r="B56" s="5" t="str">
        <x:v>R18</x:v>
      </x:c>
      <x:c r="C56" s="5" t="str">
        <x:v>FUN-0104</x:v>
      </x:c>
      <x:c r="D56" s="5" t="str">
        <x:v>Contributor</x:v>
      </x:c>
      <x:c r="E56" s="5" t="str">
        <x:v>Transfer operator commands is a proposed contributor to R18: operator controls and current data. Operator information is limited to selected tasks and payloads, mode control and required state. Preserve explicit stale-data indication without inventing numeric update-rate or latency limits.</x:v>
      </x:c>
      <x:c r="F56" s="5" t="str">
        <x:v>Proposed; not verified</x:v>
      </x:c>
      <x:c r="G56" s="19"/>
      <x:c r="H56" s="20"/>
      <x:c r="I56" s="19"/>
    </x:row>
    <x:row r="57" ht="82" customHeight="1">
      <x:c r="A57" s="5" t="str">
        <x:v>RFL-0053</x:v>
      </x:c>
      <x:c r="B57" s="5" t="str">
        <x:v>R18</x:v>
      </x:c>
      <x:c r="C57" s="5" t="str">
        <x:v>FUN-0105</x:v>
      </x:c>
      <x:c r="D57" s="5" t="str">
        <x:v>Contributor</x:v>
      </x:c>
      <x:c r="E57" s="5" t="str">
        <x:v>Transfer rover telemetry is a proposed contributor to R18: operator controls and current data. Operator information is limited to selected tasks and payloads, mode control and required state. Preserve explicit stale-data indication without inventing numeric update-rate or latency limits.</x:v>
      </x:c>
      <x:c r="F57" s="5" t="str">
        <x:v>Proposed; not verified</x:v>
      </x:c>
      <x:c r="G57" s="19"/>
      <x:c r="H57" s="20"/>
      <x:c r="I57" s="19"/>
    </x:row>
    <x:row r="58" ht="82" customHeight="1">
      <x:c r="A58" s="5" t="str">
        <x:v>RFL-0054</x:v>
      </x:c>
      <x:c r="B58" s="5" t="str">
        <x:v>R18</x:v>
      </x:c>
      <x:c r="C58" s="5" t="str">
        <x:v>FUN-0106</x:v>
      </x:c>
      <x:c r="D58" s="5" t="str">
        <x:v>Contributor</x:v>
      </x:c>
      <x:c r="E58" s="5" t="str">
        <x:v>Deliver situational imagery is a proposed contributor to R18: operator controls and current data. Operator information is limited to selected tasks and payloads, mode control and required state. Preserve explicit stale-data indication without inventing numeric update-rate or latency limits.</x:v>
      </x:c>
      <x:c r="F58" s="5" t="str">
        <x:v>Proposed; not verified</x:v>
      </x:c>
      <x:c r="G58" s="19"/>
      <x:c r="H58" s="20"/>
      <x:c r="I58" s="19"/>
    </x:row>
    <x:row r="59" ht="82" customHeight="1">
      <x:c r="A59" s="5" t="str">
        <x:v>RFL-0055</x:v>
      </x:c>
      <x:c r="B59" s="5" t="str">
        <x:v>R18</x:v>
      </x:c>
      <x:c r="C59" s="5" t="str">
        <x:v>FUN-0107</x:v>
      </x:c>
      <x:c r="D59" s="5" t="str">
        <x:v>Contributor</x:v>
      </x:c>
      <x:c r="E59" s="5" t="str">
        <x:v>Observe mission scene is a proposed contributor to R18: operator controls and current data. Operator information is limited to selected tasks and payloads, mode control and required state. Preserve explicit stale-data indication without inventing numeric update-rate or latency limits.</x:v>
      </x:c>
      <x:c r="F59" s="5" t="str">
        <x:v>Proposed; not verified</x:v>
      </x:c>
      <x:c r="G59" s="19"/>
      <x:c r="H59" s="20"/>
      <x:c r="I59" s="19"/>
    </x:row>
    <x:row r="60" ht="82" customHeight="1">
      <x:c r="A60" s="5" t="str">
        <x:v>RFL-0056</x:v>
      </x:c>
      <x:c r="B60" s="5" t="str">
        <x:v>R18</x:v>
      </x:c>
      <x:c r="C60" s="5" t="str">
        <x:v>FUN-0018</x:v>
      </x:c>
      <x:c r="D60" s="5" t="str">
        <x:v>Contributor</x:v>
      </x:c>
      <x:c r="E60" s="5" t="str">
        <x:v>Manage command authority is a proposed contributor to R18: operator controls and current data. Operator information is limited to selected tasks and payloads, mode control and required state. Preserve explicit stale-data indication without inventing numeric update-rate or latency limits.</x:v>
      </x:c>
      <x:c r="F60" s="5" t="str">
        <x:v>Proposed; not verified</x:v>
      </x:c>
      <x:c r="G60" s="19"/>
      <x:c r="H60" s="20"/>
      <x:c r="I60" s="19"/>
    </x:row>
    <x:row r="61" ht="82" customHeight="1">
      <x:c r="A61" s="5" t="str">
        <x:v>RFL-0057</x:v>
      </x:c>
      <x:c r="B61" s="5" t="str">
        <x:v>R18</x:v>
      </x:c>
      <x:c r="C61" s="5" t="str">
        <x:v>FUN-0019</x:v>
      </x:c>
      <x:c r="D61" s="5" t="str">
        <x:v>Contributor</x:v>
      </x:c>
      <x:c r="E61" s="5" t="str">
        <x:v>Manage operating modes is a proposed contributor to R18: operator controls and current data. Operator information is limited to selected tasks and payloads, mode control and required state. Preserve explicit stale-data indication without inventing numeric update-rate or latency limits.</x:v>
      </x:c>
      <x:c r="F61" s="5" t="str">
        <x:v>Proposed; not verified</x:v>
      </x:c>
      <x:c r="G61" s="19"/>
      <x:c r="H61" s="20"/>
      <x:c r="I61" s="19"/>
    </x:row>
    <x:row r="62" ht="82" customHeight="1">
      <x:c r="A62" s="5" t="str">
        <x:v>RFL-0058</x:v>
      </x:c>
      <x:c r="B62" s="5" t="str">
        <x:v>R18</x:v>
      </x:c>
      <x:c r="C62" s="5" t="str">
        <x:v>FUN-0120</x:v>
      </x:c>
      <x:c r="D62" s="5" t="str">
        <x:v>Contributor</x:v>
      </x:c>
      <x:c r="E62" s="5" t="str">
        <x:v>Monitor energy state is a proposed contributor to R18: operator controls and current data. Operator information is limited to selected tasks and payloads, mode control and required state. Preserve explicit stale-data indication without inventing numeric update-rate or latency limits.</x:v>
      </x:c>
      <x:c r="F62" s="5" t="str">
        <x:v>Proposed; not verified</x:v>
      </x:c>
      <x:c r="G62" s="19"/>
      <x:c r="H62" s="20"/>
      <x:c r="I62" s="19"/>
    </x:row>
    <x:row r="63" ht="82" customHeight="1">
      <x:c r="A63" s="5" t="str">
        <x:v>RFL-0059</x:v>
      </x:c>
      <x:c r="B63" s="5" t="str">
        <x:v>R18</x:v>
      </x:c>
      <x:c r="C63" s="5" t="str">
        <x:v>FUN-0024</x:v>
      </x:c>
      <x:c r="D63" s="5" t="str">
        <x:v>Contributor</x:v>
      </x:c>
      <x:c r="E63" s="5" t="str">
        <x:v>Estimate rover pose is a proposed contributor to R18: operator controls and current data. Operator information is limited to selected tasks and payloads, mode control and required state. Preserve explicit stale-data indication without inventing numeric update-rate or latency limits.</x:v>
      </x:c>
      <x:c r="F63" s="5" t="str">
        <x:v>Proposed; not verified</x:v>
      </x:c>
      <x:c r="G63" s="19"/>
      <x:c r="H63" s="20"/>
      <x:c r="I63" s="19"/>
    </x:row>
    <x:row r="64" ht="82" customHeight="1">
      <x:c r="A64" s="5" t="str">
        <x:v>RFL-0060</x:v>
      </x:c>
      <x:c r="B64" s="5" t="str">
        <x:v>R18</x:v>
      </x:c>
      <x:c r="C64" s="5" t="str">
        <x:v>FUN-0109</x:v>
      </x:c>
      <x:c r="D64" s="5" t="str">
        <x:v>Contributor</x:v>
      </x:c>
      <x:c r="E64" s="5" t="str">
        <x:v>Monitor communication health is a proposed contributor to R18: operator controls and current data. Operator information is limited to selected tasks and payloads, mode control and required state. Preserve explicit stale-data indication without inventing numeric update-rate or latency limits.</x:v>
      </x:c>
      <x:c r="F64" s="5" t="str">
        <x:v>Proposed; not verified</x:v>
      </x:c>
      <x:c r="G64" s="19"/>
      <x:c r="H64" s="20"/>
      <x:c r="I64" s="19"/>
    </x:row>
    <x:row r="65" ht="82" customHeight="1">
      <x:c r="A65" s="5" t="str">
        <x:v>RFL-0061</x:v>
      </x:c>
      <x:c r="B65" s="5" t="str">
        <x:v>R18</x:v>
      </x:c>
      <x:c r="C65" s="5" t="str">
        <x:v>FUN-0161</x:v>
      </x:c>
      <x:c r="D65" s="5" t="str">
        <x:v>Contributor</x:v>
      </x:c>
      <x:c r="E65" s="5" t="str">
        <x:v>Distinguish stale operator data is a proposed contributor to R18: operator controls and current data. Operator information is limited to selected tasks and payloads, mode control and required state. Preserve explicit stale-data indication without inventing numeric update-rate or latency limits.</x:v>
      </x:c>
      <x:c r="F65" s="5" t="str">
        <x:v>Proposed; not verified</x:v>
      </x:c>
      <x:c r="G65" s="19"/>
      <x:c r="H65" s="20"/>
      <x:c r="I65" s="19"/>
    </x:row>
    <x:row r="66" ht="68" customHeight="1">
      <x:c r="A66" s="5" t="str">
        <x:v>RFL-0062</x:v>
      </x:c>
      <x:c r="B66" s="5" t="str">
        <x:v>R19</x:v>
      </x:c>
      <x:c r="C66" s="5" t="str">
        <x:v>FUN-0110</x:v>
      </x:c>
      <x:c r="D66" s="5" t="str">
        <x:v>Primary</x:v>
      </x:c>
      <x:c r="E66" s="5" t="str">
        <x:v>Configure communication channel is a proposed contributor to R19: competition radio configuration. Pair communication configuration functions with checklist T04 and the installed radio/antenna arrangement. Regulatory and current-year checks remain open.</x:v>
      </x:c>
      <x:c r="F66" s="5" t="str">
        <x:v>Proposed; not verified</x:v>
      </x:c>
      <x:c r="G66" s="19"/>
      <x:c r="H66" s="20"/>
      <x:c r="I66" s="19"/>
    </x:row>
    <x:row r="67" ht="68" customHeight="1">
      <x:c r="A67" s="5" t="str">
        <x:v>RFL-0063</x:v>
      </x:c>
      <x:c r="B67" s="5" t="str">
        <x:v>R19</x:v>
      </x:c>
      <x:c r="C67" s="5" t="str">
        <x:v>FUN-0134</x:v>
      </x:c>
      <x:c r="D67" s="5" t="str">
        <x:v>Contributor</x:v>
      </x:c>
      <x:c r="E67" s="5" t="str">
        <x:v>Deploy communication infrastructure is a proposed contributor to R19: competition radio configuration. Pair communication configuration functions with checklist T04 and the installed radio/antenna arrangement. Regulatory and current-year checks remain open.</x:v>
      </x:c>
      <x:c r="F67" s="5" t="str">
        <x:v>Proposed; not verified</x:v>
      </x:c>
      <x:c r="G67" s="19"/>
      <x:c r="H67" s="20"/>
      <x:c r="I67" s="19"/>
    </x:row>
    <x:row r="68" ht="68" customHeight="1">
      <x:c r="A68" s="5" t="str">
        <x:v>RFL-0064</x:v>
      </x:c>
      <x:c r="B68" s="5" t="str">
        <x:v>R20</x:v>
      </x:c>
      <x:c r="C68" s="5" t="str">
        <x:v>FUN-0041</x:v>
      </x:c>
      <x:c r="D68" s="5" t="str">
        <x:v>Primary</x:v>
      </x:c>
      <x:c r="E68" s="5" t="str">
        <x:v>Manipulate mission objects is a proposed contributor to R20: selected payload lift poses. The 5 kg load applies to selected pickup and carry poses. It does not automatically require full-extension lifting or a fixed joint arrangement.</x:v>
      </x:c>
      <x:c r="F68" s="5" t="str">
        <x:v>Proposed; not verified</x:v>
      </x:c>
      <x:c r="G68" s="19"/>
      <x:c r="H68" s="20"/>
      <x:c r="I68" s="19"/>
    </x:row>
    <x:row r="69" ht="68" customHeight="1">
      <x:c r="A69" s="5" t="str">
        <x:v>RFL-0065</x:v>
      </x:c>
      <x:c r="B69" s="5" t="str">
        <x:v>R20</x:v>
      </x:c>
      <x:c r="C69" s="5" t="str">
        <x:v>FUN-0042</x:v>
      </x:c>
      <x:c r="D69" s="5" t="str">
        <x:v>Contributor</x:v>
      </x:c>
      <x:c r="E69" s="5" t="str">
        <x:v>Position task tool is a proposed contributor to R20: selected payload lift poses. The 5 kg load applies to selected pickup and carry poses. It does not automatically require full-extension lifting or a fixed joint arrangement.</x:v>
      </x:c>
      <x:c r="F69" s="5" t="str">
        <x:v>Proposed; not verified</x:v>
      </x:c>
      <x:c r="G69" s="19"/>
      <x:c r="H69" s="20"/>
      <x:c r="I69" s="19"/>
    </x:row>
    <x:row r="70" ht="68" customHeight="1">
      <x:c r="A70" s="5" t="str">
        <x:v>RFL-0066</x:v>
      </x:c>
      <x:c r="B70" s="5" t="str">
        <x:v>R20</x:v>
      </x:c>
      <x:c r="C70" s="5" t="str">
        <x:v>FUN-0043</x:v>
      </x:c>
      <x:c r="D70" s="5" t="str">
        <x:v>Contributor</x:v>
      </x:c>
      <x:c r="E70" s="5" t="str">
        <x:v>Orient task tool is a proposed contributor to R20: selected payload lift poses. The 5 kg load applies to selected pickup and carry poses. It does not automatically require full-extension lifting or a fixed joint arrangement.</x:v>
      </x:c>
      <x:c r="F70" s="5" t="str">
        <x:v>Proposed; not verified</x:v>
      </x:c>
      <x:c r="G70" s="19"/>
      <x:c r="H70" s="20"/>
      <x:c r="I70" s="19"/>
    </x:row>
    <x:row r="71" ht="68" customHeight="1">
      <x:c r="A71" s="5" t="str">
        <x:v>RFL-0067</x:v>
      </x:c>
      <x:c r="B71" s="5" t="str">
        <x:v>R20</x:v>
      </x:c>
      <x:c r="C71" s="5" t="str">
        <x:v>FUN-0045</x:v>
      </x:c>
      <x:c r="D71" s="5" t="str">
        <x:v>Contributor</x:v>
      </x:c>
      <x:c r="E71" s="5" t="str">
        <x:v>Generate joint motion is a proposed contributor to R20: selected payload lift poses. The 5 kg load applies to selected pickup and carry poses. It does not automatically require full-extension lifting or a fixed joint arrangement.</x:v>
      </x:c>
      <x:c r="F71" s="5" t="str">
        <x:v>Proposed; not verified</x:v>
      </x:c>
      <x:c r="G71" s="19"/>
      <x:c r="H71" s="20"/>
      <x:c r="I71" s="19"/>
    </x:row>
    <x:row r="72" ht="68" customHeight="1">
      <x:c r="A72" s="5" t="str">
        <x:v>RFL-0068</x:v>
      </x:c>
      <x:c r="B72" s="5" t="str">
        <x:v>R20</x:v>
      </x:c>
      <x:c r="C72" s="5" t="str">
        <x:v>FUN-0046</x:v>
      </x:c>
      <x:c r="D72" s="5" t="str">
        <x:v>Contributor</x:v>
      </x:c>
      <x:c r="E72" s="5" t="str">
        <x:v>Grasp task object is a proposed contributor to R20: selected payload lift poses. The 5 kg load applies to selected pickup and carry poses. It does not automatically require full-extension lifting or a fixed joint arrangement.</x:v>
      </x:c>
      <x:c r="F72" s="5" t="str">
        <x:v>Proposed; not verified</x:v>
      </x:c>
      <x:c r="G72" s="19"/>
      <x:c r="H72" s="20"/>
      <x:c r="I72" s="19"/>
    </x:row>
    <x:row r="73" ht="68" customHeight="1">
      <x:c r="A73" s="5" t="str">
        <x:v>RFL-0069</x:v>
      </x:c>
      <x:c r="B73" s="5" t="str">
        <x:v>R20</x:v>
      </x:c>
      <x:c r="C73" s="5" t="str">
        <x:v>FUN-0047</x:v>
      </x:c>
      <x:c r="D73" s="5" t="str">
        <x:v>Contributor</x:v>
      </x:c>
      <x:c r="E73" s="5" t="str">
        <x:v>Retain held object is a proposed contributor to R20: selected payload lift poses. The 5 kg load applies to selected pickup and carry poses. It does not automatically require full-extension lifting or a fixed joint arrangement.</x:v>
      </x:c>
      <x:c r="F73" s="5" t="str">
        <x:v>Proposed; not verified</x:v>
      </x:c>
      <x:c r="G73" s="19"/>
      <x:c r="H73" s="20"/>
      <x:c r="I73" s="19"/>
    </x:row>
    <x:row r="74" ht="54" customHeight="1">
      <x:c r="A74" s="5" t="str">
        <x:v>RFL-0070</x:v>
      </x:c>
      <x:c r="B74" s="5" t="str">
        <x:v>R21</x:v>
      </x:c>
      <x:c r="C74" s="5" t="str">
        <x:v>FUN-0036</x:v>
      </x:c>
      <x:c r="D74" s="5" t="str">
        <x:v>Primary</x:v>
      </x:c>
      <x:c r="E74" s="5" t="str">
        <x:v>Maintain rover stability is a proposed contributor to R21: loaded stability. Evaluate the selected loaded poses and carrying-route slopes in the declared test configuration.</x:v>
      </x:c>
      <x:c r="F74" s="5" t="str">
        <x:v>Proposed; not verified</x:v>
      </x:c>
      <x:c r="G74" s="19"/>
      <x:c r="H74" s="20"/>
      <x:c r="I74" s="19"/>
    </x:row>
    <x:row r="75" ht="68" customHeight="1">
      <x:c r="A75" s="5" t="str">
        <x:v>RFL-0071</x:v>
      </x:c>
      <x:c r="B75" s="5" t="str">
        <x:v>R22</x:v>
      </x:c>
      <x:c r="C75" s="5" t="str">
        <x:v>FUN-0042</x:v>
      </x:c>
      <x:c r="D75" s="5" t="str">
        <x:v>Primary</x:v>
      </x:c>
      <x:c r="E75" s="5" t="str">
        <x:v>Position task tool is a proposed contributor to R22: selected task reach. Selected controls and measured fixtures determine the reach envelope, allowing rover repositioning. The source does not promise every task at every height.</x:v>
      </x:c>
      <x:c r="F75" s="5" t="str">
        <x:v>Proposed; not verified</x:v>
      </x:c>
      <x:c r="G75" s="19"/>
      <x:c r="H75" s="20"/>
      <x:c r="I75" s="19"/>
    </x:row>
    <x:row r="76" ht="68" customHeight="1">
      <x:c r="A76" s="5" t="str">
        <x:v>RFL-0072</x:v>
      </x:c>
      <x:c r="B76" s="5" t="str">
        <x:v>R22</x:v>
      </x:c>
      <x:c r="C76" s="5" t="str">
        <x:v>FUN-0043</x:v>
      </x:c>
      <x:c r="D76" s="5" t="str">
        <x:v>Contributor</x:v>
      </x:c>
      <x:c r="E76" s="5" t="str">
        <x:v>Orient task tool is a proposed contributor to R22: selected task reach. Selected controls and measured fixtures determine the reach envelope, allowing rover repositioning. The source does not promise every task at every height.</x:v>
      </x:c>
      <x:c r="F76" s="5" t="str">
        <x:v>Proposed; not verified</x:v>
      </x:c>
      <x:c r="G76" s="19"/>
      <x:c r="H76" s="20"/>
      <x:c r="I76" s="19"/>
    </x:row>
    <x:row r="77" ht="68" customHeight="1">
      <x:c r="A77" s="5" t="str">
        <x:v>RFL-0073</x:v>
      </x:c>
      <x:c r="B77" s="5" t="str">
        <x:v>R22</x:v>
      </x:c>
      <x:c r="C77" s="5" t="str">
        <x:v>FUN-0044</x:v>
      </x:c>
      <x:c r="D77" s="5" t="str">
        <x:v>Contributor</x:v>
      </x:c>
      <x:c r="E77" s="5" t="str">
        <x:v>Estimate tool pose is a proposed contributor to R22: selected task reach. Selected controls and measured fixtures determine the reach envelope, allowing rover repositioning. The source does not promise every task at every height.</x:v>
      </x:c>
      <x:c r="F77" s="5" t="str">
        <x:v>Proposed; not verified</x:v>
      </x:c>
      <x:c r="G77" s="19"/>
      <x:c r="H77" s="20"/>
      <x:c r="I77" s="19"/>
    </x:row>
    <x:row r="78" ht="68" customHeight="1">
      <x:c r="A78" s="5" t="str">
        <x:v>RFL-0074</x:v>
      </x:c>
      <x:c r="B78" s="5" t="str">
        <x:v>R22</x:v>
      </x:c>
      <x:c r="C78" s="5" t="str">
        <x:v>FUN-0035</x:v>
      </x:c>
      <x:c r="D78" s="5" t="str">
        <x:v>Contributor</x:v>
      </x:c>
      <x:c r="E78" s="5" t="str">
        <x:v>Maneuver near task targets is a proposed contributor to R22: selected task reach. Selected controls and measured fixtures determine the reach envelope, allowing rover repositioning. The source does not promise every task at every height.</x:v>
      </x:c>
      <x:c r="F78" s="5" t="str">
        <x:v>Proposed; not verified</x:v>
      </x:c>
      <x:c r="G78" s="19"/>
      <x:c r="H78" s="20"/>
      <x:c r="I78" s="19"/>
    </x:row>
    <x:row r="79" ht="68" customHeight="1">
      <x:c r="A79" s="5" t="str">
        <x:v>RFL-0075</x:v>
      </x:c>
      <x:c r="B79" s="5" t="str">
        <x:v>R22</x:v>
      </x:c>
      <x:c r="C79" s="5" t="str">
        <x:v>FUN-0061</x:v>
      </x:c>
      <x:c r="D79" s="5" t="str">
        <x:v>Contributor</x:v>
      </x:c>
      <x:c r="E79" s="5" t="str">
        <x:v>Locate task fixture is a proposed contributor to R22: selected task reach. Selected controls and measured fixtures determine the reach envelope, allowing rover repositioning. The source does not promise every task at every height.</x:v>
      </x:c>
      <x:c r="F79" s="5" t="str">
        <x:v>Proposed; not verified</x:v>
      </x:c>
      <x:c r="G79" s="19"/>
      <x:c r="H79" s="20"/>
      <x:c r="I79" s="19"/>
    </x:row>
    <x:row r="80" ht="68" customHeight="1">
      <x:c r="A80" s="5" t="str">
        <x:v>RFL-0076</x:v>
      </x:c>
      <x:c r="B80" s="5" t="str">
        <x:v>R23</x:v>
      </x:c>
      <x:c r="C80" s="5" t="str">
        <x:v>FUN-0046</x:v>
      </x:c>
      <x:c r="D80" s="5" t="str">
        <x:v>Primary</x:v>
      </x:c>
      <x:c r="E80" s="5" t="str">
        <x:v>Grasp task object is a proposed contributor to R23: selected object grasping. Use representative selected objects and handles. Object bounding dimensions and grasp-feature diameter are distinct, and do not prescribe gripper opening or connector-mating capability.</x:v>
      </x:c>
      <x:c r="F80" s="5" t="str">
        <x:v>Proposed; not verified</x:v>
      </x:c>
      <x:c r="G80" s="19"/>
      <x:c r="H80" s="20"/>
      <x:c r="I80" s="19"/>
    </x:row>
    <x:row r="81" ht="68" customHeight="1">
      <x:c r="A81" s="5" t="str">
        <x:v>RFL-0077</x:v>
      </x:c>
      <x:c r="B81" s="5" t="str">
        <x:v>R23</x:v>
      </x:c>
      <x:c r="C81" s="5" t="str">
        <x:v>FUN-0048</x:v>
      </x:c>
      <x:c r="D81" s="5" t="str">
        <x:v>Contributor</x:v>
      </x:c>
      <x:c r="E81" s="5" t="str">
        <x:v>Release held object is a proposed contributor to R23: selected object grasping. Use representative selected objects and handles. Object bounding dimensions and grasp-feature diameter are distinct, and do not prescribe gripper opening or connector-mating capability.</x:v>
      </x:c>
      <x:c r="F81" s="5" t="str">
        <x:v>Proposed; not verified</x:v>
      </x:c>
      <x:c r="G81" s="19"/>
      <x:c r="H81" s="20"/>
      <x:c r="I81" s="19"/>
    </x:row>
    <x:row r="82" ht="68" customHeight="1">
      <x:c r="A82" s="5" t="str">
        <x:v>RFL-0078</x:v>
      </x:c>
      <x:c r="B82" s="5" t="str">
        <x:v>R23</x:v>
      </x:c>
      <x:c r="C82" s="5" t="str">
        <x:v>FUN-0049</x:v>
      </x:c>
      <x:c r="D82" s="5" t="str">
        <x:v>Contributor</x:v>
      </x:c>
      <x:c r="E82" s="5" t="str">
        <x:v>Sense object interaction is a proposed contributor to R23: selected object grasping. Use representative selected objects and handles. Object bounding dimensions and grasp-feature diameter are distinct, and do not prescribe gripper opening or connector-mating capability.</x:v>
      </x:c>
      <x:c r="F82" s="5" t="str">
        <x:v>Proposed; not verified</x:v>
      </x:c>
      <x:c r="G82" s="19"/>
      <x:c r="H82" s="20"/>
      <x:c r="I82" s="19"/>
    </x:row>
    <x:row r="83" ht="68" customHeight="1">
      <x:c r="A83" s="5" t="str">
        <x:v>RFL-0079</x:v>
      </x:c>
      <x:c r="B83" s="5" t="str">
        <x:v>R23</x:v>
      </x:c>
      <x:c r="C83" s="5" t="str">
        <x:v>FUN-0061</x:v>
      </x:c>
      <x:c r="D83" s="5" t="str">
        <x:v>Contributor</x:v>
      </x:c>
      <x:c r="E83" s="5" t="str">
        <x:v>Locate task fixture is a proposed contributor to R23: selected object grasping. Use representative selected objects and handles. Object bounding dimensions and grasp-feature diameter are distinct, and do not prescribe gripper opening or connector-mating capability.</x:v>
      </x:c>
      <x:c r="F83" s="5" t="str">
        <x:v>Proposed; not verified</x:v>
      </x:c>
      <x:c r="G83" s="19"/>
      <x:c r="H83" s="20"/>
      <x:c r="I83" s="19"/>
    </x:row>
    <x:row r="84" ht="54" customHeight="1">
      <x:c r="A84" s="5" t="str">
        <x:v>RFL-0081</x:v>
      </x:c>
      <x:c r="B84" s="5" t="str">
        <x:v>R24</x:v>
      </x:c>
      <x:c r="C84" s="5" t="str">
        <x:v>FUN-0047</x:v>
      </x:c>
      <x:c r="D84" s="5" t="str">
        <x:v>Primary</x:v>
      </x:c>
      <x:c r="E84" s="5" t="str">
        <x:v>Retain held object is a proposed contributor to R24: carrying retention. Check retention on the route and during the planned link-loss response. Power-loss behavior is covered separately by R06.</x:v>
      </x:c>
      <x:c r="F84" s="5" t="str">
        <x:v>Proposed; not verified</x:v>
      </x:c>
      <x:c r="G84" s="19"/>
      <x:c r="H84" s="20"/>
      <x:c r="I84" s="19"/>
    </x:row>
    <x:row r="85" ht="54" customHeight="1">
      <x:c r="A85" s="5" t="str">
        <x:v>RFL-0082</x:v>
      </x:c>
      <x:c r="B85" s="5" t="str">
        <x:v>R24</x:v>
      </x:c>
      <x:c r="C85" s="5" t="str">
        <x:v>FUN-0074</x:v>
      </x:c>
      <x:c r="D85" s="5" t="str">
        <x:v>Contributor</x:v>
      </x:c>
      <x:c r="E85" s="5" t="str">
        <x:v>Transport delivery payload is a proposed contributor to R24: carrying retention. Check retention on the route and during the planned link-loss response. Power-loss behavior is covered separately by R06.</x:v>
      </x:c>
      <x:c r="F85" s="5" t="str">
        <x:v>Proposed; not verified</x:v>
      </x:c>
      <x:c r="G85" s="19"/>
      <x:c r="H85" s="20"/>
      <x:c r="I85" s="19"/>
    </x:row>
    <x:row r="86" ht="54" customHeight="1">
      <x:c r="A86" s="5" t="str">
        <x:v>RFL-0083</x:v>
      </x:c>
      <x:c r="B86" s="5" t="str">
        <x:v>R24</x:v>
      </x:c>
      <x:c r="C86" s="5" t="str">
        <x:v>FUN-0055</x:v>
      </x:c>
      <x:c r="D86" s="5" t="str">
        <x:v>Contributor</x:v>
      </x:c>
      <x:c r="E86" s="5" t="str">
        <x:v>Transport servicing cache is a proposed contributor to R24: carrying retention. Check retention on the route and during the planned link-loss response. Power-loss behavior is covered separately by R06.</x:v>
      </x:c>
      <x:c r="F86" s="5" t="str">
        <x:v>Proposed; not verified</x:v>
      </x:c>
      <x:c r="G86" s="19"/>
      <x:c r="H86" s="20"/>
      <x:c r="I86" s="19"/>
    </x:row>
    <x:row r="87" ht="68" customHeight="1">
      <x:c r="A87" s="5" t="str">
        <x:v>RFL-0084</x:v>
      </x:c>
      <x:c r="B87" s="5" t="str">
        <x:v>R25</x:v>
      </x:c>
      <x:c r="C87" s="5" t="str">
        <x:v>FUN-0072</x:v>
      </x:c>
      <x:c r="D87" s="5" t="str">
        <x:v>Primary</x:v>
      </x:c>
      <x:c r="E87" s="5" t="str">
        <x:v>Access enclosed payload is a proposed contributor to R25: selected toolbox and cache lids. Preserve the selected lid, retrieval and placement sequence. Recheck the 2027 fixture before developing specialized tools.</x:v>
      </x:c>
      <x:c r="F87" s="5" t="str">
        <x:v>Proposed; not verified</x:v>
      </x:c>
      <x:c r="G87" s="19"/>
      <x:c r="H87" s="20"/>
      <x:c r="I87" s="19"/>
    </x:row>
    <x:row r="88" ht="68" customHeight="1">
      <x:c r="A88" s="5" t="str">
        <x:v>RFL-0085</x:v>
      </x:c>
      <x:c r="B88" s="5" t="str">
        <x:v>R25</x:v>
      </x:c>
      <x:c r="C88" s="5" t="str">
        <x:v>FUN-0073</x:v>
      </x:c>
      <x:c r="D88" s="5" t="str">
        <x:v>Contributor</x:v>
      </x:c>
      <x:c r="E88" s="5" t="str">
        <x:v>Acquire delivery payload is a proposed contributor to R25: selected toolbox and cache lids. Preserve the selected lid, retrieval and placement sequence. Recheck the 2027 fixture before developing specialized tools.</x:v>
      </x:c>
      <x:c r="F88" s="5" t="str">
        <x:v>Proposed; not verified</x:v>
      </x:c>
      <x:c r="G88" s="19"/>
      <x:c r="H88" s="20"/>
      <x:c r="I88" s="19"/>
    </x:row>
    <x:row r="89" ht="68" customHeight="1">
      <x:c r="A89" s="5" t="str">
        <x:v>RFL-0086</x:v>
      </x:c>
      <x:c r="B89" s="5" t="str">
        <x:v>R25</x:v>
      </x:c>
      <x:c r="C89" s="5" t="str">
        <x:v>FUN-0075</x:v>
      </x:c>
      <x:c r="D89" s="5" t="str">
        <x:v>Contributor</x:v>
      </x:c>
      <x:c r="E89" s="5" t="str">
        <x:v>Place delivery payload is a proposed contributor to R25: selected toolbox and cache lids. Preserve the selected lid, retrieval and placement sequence. Recheck the 2027 fixture before developing specialized tools.</x:v>
      </x:c>
      <x:c r="F89" s="5" t="str">
        <x:v>Proposed; not verified</x:v>
      </x:c>
      <x:c r="G89" s="19"/>
      <x:c r="H89" s="20"/>
      <x:c r="I89" s="19"/>
    </x:row>
    <x:row r="90" ht="54" customHeight="1">
      <x:c r="A90" s="5" t="str">
        <x:v>RFL-0087</x:v>
      </x:c>
      <x:c r="B90" s="5" t="str">
        <x:v>R25</x:v>
      </x:c>
      <x:c r="C90" s="5" t="str">
        <x:v>FUN-0046</x:v>
      </x:c>
      <x:c r="D90" s="5" t="str">
        <x:v>Contributor</x:v>
      </x:c>
      <x:c r="E90" s="5" t="str">
        <x:v>Grasp task object is a proposed contributor to R25: selected toolbox and cache lids. Preserve the selected lid, retrieval and placement sequence. Recheck the 2027 fixture before developing specialized tools.</x:v>
      </x:c>
      <x:c r="F90" s="5" t="str">
        <x:v>Proposed; not verified</x:v>
      </x:c>
      <x:c r="G90" s="19"/>
      <x:c r="H90" s="20"/>
      <x:c r="I90" s="19"/>
    </x:row>
    <x:row r="91" ht="54" customHeight="1">
      <x:c r="A91" s="5" t="str">
        <x:v>RFL-0088</x:v>
      </x:c>
      <x:c r="B91" s="5" t="str">
        <x:v>R25</x:v>
      </x:c>
      <x:c r="C91" s="5" t="str">
        <x:v>FUN-0048</x:v>
      </x:c>
      <x:c r="D91" s="5" t="str">
        <x:v>Contributor</x:v>
      </x:c>
      <x:c r="E91" s="5" t="str">
        <x:v>Release held object is a proposed contributor to R25: selected toolbox and cache lids. Preserve the selected lid, retrieval and placement sequence. Recheck the 2027 fixture before developing specialized tools.</x:v>
      </x:c>
      <x:c r="F91" s="5" t="str">
        <x:v>Proposed; not verified</x:v>
      </x:c>
      <x:c r="G91" s="19"/>
      <x:c r="H91" s="20"/>
      <x:c r="I91" s="19"/>
    </x:row>
    <x:row r="92" ht="68" customHeight="1">
      <x:c r="A92" s="5" t="str">
        <x:v>RFL-0089</x:v>
      </x:c>
      <x:c r="B92" s="5" t="str">
        <x:v>R25</x:v>
      </x:c>
      <x:c r="C92" s="5" t="str">
        <x:v>FUN-0050</x:v>
      </x:c>
      <x:c r="D92" s="5" t="str">
        <x:v>Contributor</x:v>
      </x:c>
      <x:c r="E92" s="5" t="str">
        <x:v>Execute task motion sequence is a proposed contributor to R25: selected toolbox and cache lids. Preserve the selected lid, retrieval and placement sequence. Recheck the 2027 fixture before developing specialized tools.</x:v>
      </x:c>
      <x:c r="F92" s="5" t="str">
        <x:v>Proposed; not verified</x:v>
      </x:c>
      <x:c r="G92" s="19"/>
      <x:c r="H92" s="20"/>
      <x:c r="I92" s="19"/>
    </x:row>
    <x:row r="93" ht="68" customHeight="1">
      <x:c r="A93" s="5" t="str">
        <x:v>RFL-0090</x:v>
      </x:c>
      <x:c r="B93" s="5" t="str">
        <x:v>R26</x:v>
      </x:c>
      <x:c r="C93" s="5" t="str">
        <x:v>FUN-0075</x:v>
      </x:c>
      <x:c r="D93" s="5" t="str">
        <x:v>Primary</x:v>
      </x:c>
      <x:c r="E93" s="5" t="str">
        <x:v>Place delivery payload is a proposed contributor to R26: selected object placement. Measure the settled object's nearest point and check prohibited rover contact. Treat the 20 cm value as the provisional 2026 example.</x:v>
      </x:c>
      <x:c r="F93" s="5" t="str">
        <x:v>Proposed; not verified</x:v>
      </x:c>
      <x:c r="G93" s="19"/>
      <x:c r="H93" s="20"/>
      <x:c r="I93" s="19"/>
    </x:row>
    <x:row r="94" ht="68" customHeight="1">
      <x:c r="A94" s="5" t="str">
        <x:v>RFL-0091</x:v>
      </x:c>
      <x:c r="B94" s="5" t="str">
        <x:v>R26</x:v>
      </x:c>
      <x:c r="C94" s="5" t="str">
        <x:v>FUN-0035</x:v>
      </x:c>
      <x:c r="D94" s="5" t="str">
        <x:v>Contributor</x:v>
      </x:c>
      <x:c r="E94" s="5" t="str">
        <x:v>Maneuver near task targets is a proposed contributor to R26: selected object placement. Measure the settled object's nearest point and check prohibited rover contact. Treat the 20 cm value as the provisional 2026 example.</x:v>
      </x:c>
      <x:c r="F94" s="5" t="str">
        <x:v>Proposed; not verified</x:v>
      </x:c>
      <x:c r="G94" s="19"/>
      <x:c r="H94" s="20"/>
      <x:c r="I94" s="19"/>
    </x:row>
    <x:row r="95" ht="68" customHeight="1">
      <x:c r="A95" s="5" t="str">
        <x:v>RFL-0092</x:v>
      </x:c>
      <x:c r="B95" s="5" t="str">
        <x:v>R26</x:v>
      </x:c>
      <x:c r="C95" s="5" t="str">
        <x:v>FUN-0042</x:v>
      </x:c>
      <x:c r="D95" s="5" t="str">
        <x:v>Contributor</x:v>
      </x:c>
      <x:c r="E95" s="5" t="str">
        <x:v>Position task tool is a proposed contributor to R26: selected object placement. Measure the settled object's nearest point and check prohibited rover contact. Treat the 20 cm value as the provisional 2026 example.</x:v>
      </x:c>
      <x:c r="F95" s="5" t="str">
        <x:v>Proposed; not verified</x:v>
      </x:c>
      <x:c r="G95" s="19"/>
      <x:c r="H95" s="20"/>
      <x:c r="I95" s="19"/>
    </x:row>
    <x:row r="96" ht="68" customHeight="1">
      <x:c r="A96" s="5" t="str">
        <x:v>RFL-0093</x:v>
      </x:c>
      <x:c r="B96" s="5" t="str">
        <x:v>R26</x:v>
      </x:c>
      <x:c r="C96" s="5" t="str">
        <x:v>FUN-0048</x:v>
      </x:c>
      <x:c r="D96" s="5" t="str">
        <x:v>Contributor</x:v>
      </x:c>
      <x:c r="E96" s="5" t="str">
        <x:v>Release held object is a proposed contributor to R26: selected object placement. Measure the settled object's nearest point and check prohibited rover contact. Treat the 20 cm value as the provisional 2026 example.</x:v>
      </x:c>
      <x:c r="F96" s="5" t="str">
        <x:v>Proposed; not verified</x:v>
      </x:c>
      <x:c r="G96" s="19"/>
      <x:c r="H96" s="20"/>
      <x:c r="I96" s="19"/>
    </x:row>
    <x:row r="97" ht="68" customHeight="1">
      <x:c r="A97" s="5" t="str">
        <x:v>RFL-0094</x:v>
      </x:c>
      <x:c r="B97" s="5" t="str">
        <x:v>R27</x:v>
      </x:c>
      <x:c r="C97" s="5" t="str">
        <x:v>FUN-0068</x:v>
      </x:c>
      <x:c r="D97" s="5" t="str">
        <x:v>Primary</x:v>
      </x:c>
      <x:c r="E97" s="5" t="str">
        <x:v>Deliver field payload is a proposed contributor to R27: chosen ground delivery sequence. Model only the chosen ground delivery sequence and its clock. The Excel does not promise every delivery task or preserve the older stage-time plan.</x:v>
      </x:c>
      <x:c r="F97" s="5" t="str">
        <x:v>Proposed; not verified</x:v>
      </x:c>
      <x:c r="G97" s="19"/>
      <x:c r="H97" s="20"/>
      <x:c r="I97" s="19"/>
    </x:row>
    <x:row r="98" ht="68" customHeight="1">
      <x:c r="A98" s="5" t="str">
        <x:v>RFL-0095</x:v>
      </x:c>
      <x:c r="B98" s="5" t="str">
        <x:v>R27</x:v>
      </x:c>
      <x:c r="C98" s="5" t="str">
        <x:v>FUN-0001</x:v>
      </x:c>
      <x:c r="D98" s="5" t="str">
        <x:v>Contributor</x:v>
      </x:c>
      <x:c r="E98" s="5" t="str">
        <x:v>Execute rover mission is a proposed contributor to R27: chosen ground delivery sequence. Model only the chosen ground delivery sequence and its clock. The Excel does not promise every delivery task or preserve the older stage-time plan.</x:v>
      </x:c>
      <x:c r="F98" s="5" t="str">
        <x:v>Proposed; not verified</x:v>
      </x:c>
      <x:c r="G98" s="19"/>
      <x:c r="H98" s="20"/>
      <x:c r="I98" s="19"/>
    </x:row>
    <x:row r="99" ht="68" customHeight="1">
      <x:c r="A99" s="5" t="str">
        <x:v>RFL-0096</x:v>
      </x:c>
      <x:c r="B99" s="5" t="str">
        <x:v>R27</x:v>
      </x:c>
      <x:c r="C99" s="5" t="str">
        <x:v>FUN-0013</x:v>
      </x:c>
      <x:c r="D99" s="5" t="str">
        <x:v>Contributor</x:v>
      </x:c>
      <x:c r="E99" s="5" t="str">
        <x:v>Manage mission execution is a proposed contributor to R27: chosen ground delivery sequence. Model only the chosen ground delivery sequence and its clock. The Excel does not promise every delivery task or preserve the older stage-time plan.</x:v>
      </x:c>
      <x:c r="F99" s="5" t="str">
        <x:v>Proposed; not verified</x:v>
      </x:c>
      <x:c r="G99" s="19"/>
      <x:c r="H99" s="20"/>
      <x:c r="I99" s="19"/>
    </x:row>
    <x:row r="100" ht="68" customHeight="1">
      <x:c r="A100" s="5" t="str">
        <x:v>RFL-0097</x:v>
      </x:c>
      <x:c r="B100" s="5" t="str">
        <x:v>R27</x:v>
      </x:c>
      <x:c r="C100" s="5" t="str">
        <x:v>FUN-0015</x:v>
      </x:c>
      <x:c r="D100" s="5" t="str">
        <x:v>Contributor</x:v>
      </x:c>
      <x:c r="E100" s="5" t="str">
        <x:v>Load mission objectives is a proposed contributor to R27: chosen ground delivery sequence. Model only the chosen ground delivery sequence and its clock. The Excel does not promise every delivery task or preserve the older stage-time plan.</x:v>
      </x:c>
      <x:c r="F100" s="5" t="str">
        <x:v>Proposed; not verified</x:v>
      </x:c>
      <x:c r="G100" s="19"/>
      <x:c r="H100" s="20"/>
      <x:c r="I100" s="19"/>
    </x:row>
    <x:row r="101" ht="68" customHeight="1">
      <x:c r="A101" s="5" t="str">
        <x:v>RFL-0098</x:v>
      </x:c>
      <x:c r="B101" s="5" t="str">
        <x:v>R27</x:v>
      </x:c>
      <x:c r="C101" s="5" t="str">
        <x:v>FUN-0016</x:v>
      </x:c>
      <x:c r="D101" s="5" t="str">
        <x:v>Contributor</x:v>
      </x:c>
      <x:c r="E101" s="5" t="str">
        <x:v>Sequence mission tasks is a proposed contributor to R27: chosen ground delivery sequence. Model only the chosen ground delivery sequence and its clock. The Excel does not promise every delivery task or preserve the older stage-time plan.</x:v>
      </x:c>
      <x:c r="F101" s="5" t="str">
        <x:v>Proposed; not verified</x:v>
      </x:c>
      <x:c r="G101" s="19"/>
      <x:c r="H101" s="20"/>
      <x:c r="I101" s="19"/>
    </x:row>
    <x:row r="102" ht="68" customHeight="1">
      <x:c r="A102" s="5" t="str">
        <x:v>RFL-0099</x:v>
      </x:c>
      <x:c r="B102" s="5" t="str">
        <x:v>R27</x:v>
      </x:c>
      <x:c r="C102" s="5" t="str">
        <x:v>FUN-0017</x:v>
      </x:c>
      <x:c r="D102" s="5" t="str">
        <x:v>Contributor</x:v>
      </x:c>
      <x:c r="E102" s="5" t="str">
        <x:v>Track mission time and progress is a proposed contributor to R27: chosen ground delivery sequence. Model only the chosen ground delivery sequence and its clock. The Excel does not promise every delivery task or preserve the older stage-time plan.</x:v>
      </x:c>
      <x:c r="F102" s="5" t="str">
        <x:v>Proposed; not verified</x:v>
      </x:c>
      <x:c r="G102" s="19"/>
      <x:c r="H102" s="20"/>
      <x:c r="I102" s="19"/>
    </x:row>
    <x:row r="103" ht="68" customHeight="1">
      <x:c r="A103" s="5" t="str">
        <x:v>RFL-0100</x:v>
      </x:c>
      <x:c r="B103" s="5" t="str">
        <x:v>R27</x:v>
      </x:c>
      <x:c r="C103" s="5" t="str">
        <x:v>FUN-0069</x:v>
      </x:c>
      <x:c r="D103" s="5" t="str">
        <x:v>Contributor</x:v>
      </x:c>
      <x:c r="E103" s="5" t="str">
        <x:v>Interpret delivery instructions is a proposed contributor to R27: chosen ground delivery sequence. Model only the chosen ground delivery sequence and its clock. The Excel does not promise every delivery task or preserve the older stage-time plan.</x:v>
      </x:c>
      <x:c r="F103" s="5" t="str">
        <x:v>Proposed; not verified</x:v>
      </x:c>
      <x:c r="G103" s="19"/>
      <x:c r="H103" s="20"/>
      <x:c r="I103" s="19"/>
    </x:row>
    <x:row r="104" ht="68" customHeight="1">
      <x:c r="A104" s="5" t="str">
        <x:v>RFL-0101</x:v>
      </x:c>
      <x:c r="B104" s="5" t="str">
        <x:v>R27</x:v>
      </x:c>
      <x:c r="C104" s="5" t="str">
        <x:v>FUN-0070</x:v>
      </x:c>
      <x:c r="D104" s="5" t="str">
        <x:v>Contributor</x:v>
      </x:c>
      <x:c r="E104" s="5" t="str">
        <x:v>Find field object is a proposed contributor to R27: chosen ground delivery sequence. Model only the chosen ground delivery sequence and its clock. The Excel does not promise every delivery task or preserve the older stage-time plan.</x:v>
      </x:c>
      <x:c r="F104" s="5" t="str">
        <x:v>Proposed; not verified</x:v>
      </x:c>
      <x:c r="G104" s="19"/>
      <x:c r="H104" s="20"/>
      <x:c r="I104" s="19"/>
    </x:row>
    <x:row r="105" ht="68" customHeight="1">
      <x:c r="A105" s="5" t="str">
        <x:v>RFL-0102</x:v>
      </x:c>
      <x:c r="B105" s="5" t="str">
        <x:v>R27</x:v>
      </x:c>
      <x:c r="C105" s="5" t="str">
        <x:v>FUN-0073</x:v>
      </x:c>
      <x:c r="D105" s="5" t="str">
        <x:v>Contributor</x:v>
      </x:c>
      <x:c r="E105" s="5" t="str">
        <x:v>Acquire delivery payload is a proposed contributor to R27: chosen ground delivery sequence. Model only the chosen ground delivery sequence and its clock. The Excel does not promise every delivery task or preserve the older stage-time plan.</x:v>
      </x:c>
      <x:c r="F105" s="5" t="str">
        <x:v>Proposed; not verified</x:v>
      </x:c>
      <x:c r="G105" s="19"/>
      <x:c r="H105" s="20"/>
      <x:c r="I105" s="19"/>
    </x:row>
    <x:row r="106" ht="68" customHeight="1">
      <x:c r="A106" s="5" t="str">
        <x:v>RFL-0103</x:v>
      </x:c>
      <x:c r="B106" s="5" t="str">
        <x:v>R27</x:v>
      </x:c>
      <x:c r="C106" s="5" t="str">
        <x:v>FUN-0074</x:v>
      </x:c>
      <x:c r="D106" s="5" t="str">
        <x:v>Contributor</x:v>
      </x:c>
      <x:c r="E106" s="5" t="str">
        <x:v>Transport delivery payload is a proposed contributor to R27: chosen ground delivery sequence. Model only the chosen ground delivery sequence and its clock. The Excel does not promise every delivery task or preserve the older stage-time plan.</x:v>
      </x:c>
      <x:c r="F106" s="5" t="str">
        <x:v>Proposed; not verified</x:v>
      </x:c>
      <x:c r="G106" s="19"/>
      <x:c r="H106" s="20"/>
      <x:c r="I106" s="19"/>
    </x:row>
    <x:row r="107" ht="68" customHeight="1">
      <x:c r="A107" s="5" t="str">
        <x:v>RFL-0104</x:v>
      </x:c>
      <x:c r="B107" s="5" t="str">
        <x:v>R27</x:v>
      </x:c>
      <x:c r="C107" s="5" t="str">
        <x:v>FUN-0075</x:v>
      </x:c>
      <x:c r="D107" s="5" t="str">
        <x:v>Contributor</x:v>
      </x:c>
      <x:c r="E107" s="5" t="str">
        <x:v>Place delivery payload is a proposed contributor to R27: chosen ground delivery sequence. Model only the chosen ground delivery sequence and its clock. The Excel does not promise every delivery task or preserve the older stage-time plan.</x:v>
      </x:c>
      <x:c r="F107" s="5" t="str">
        <x:v>Proposed; not verified</x:v>
      </x:c>
      <x:c r="G107" s="19"/>
      <x:c r="H107" s="20"/>
      <x:c r="I107" s="19"/>
    </x:row>
    <x:row r="108" ht="54" customHeight="1">
      <x:c r="A108" s="5" t="str">
        <x:v>RFL-0124</x:v>
      </x:c>
      <x:c r="B108" s="5" t="str">
        <x:v>R28</x:v>
      </x:c>
      <x:c r="C108" s="5" t="str">
        <x:v>FUN-0055</x:v>
      </x:c>
      <x:c r="D108" s="5" t="str">
        <x:v>Primary</x:v>
      </x:c>
      <x:c r="E108" s="5" t="str">
        <x:v>Transport servicing cache is a proposed contributor to R28: cache transport. Use the selected cache, handle and lander approach; track both retention and transport conditions.</x:v>
      </x:c>
      <x:c r="F108" s="5" t="str">
        <x:v>Proposed; not verified</x:v>
      </x:c>
      <x:c r="G108" s="19"/>
      <x:c r="H108" s="20"/>
      <x:c r="I108" s="19"/>
    </x:row>
    <x:row r="109" ht="54" customHeight="1">
      <x:c r="A109" s="5" t="str">
        <x:v>RFL-0125</x:v>
      </x:c>
      <x:c r="B109" s="5" t="str">
        <x:v>R28</x:v>
      </x:c>
      <x:c r="C109" s="5" t="str">
        <x:v>FUN-0046</x:v>
      </x:c>
      <x:c r="D109" s="5" t="str">
        <x:v>Contributor</x:v>
      </x:c>
      <x:c r="E109" s="5" t="str">
        <x:v>Grasp task object is a proposed contributor to R28: cache transport. Use the selected cache, handle and lander approach; track both retention and transport conditions.</x:v>
      </x:c>
      <x:c r="F109" s="5" t="str">
        <x:v>Proposed; not verified</x:v>
      </x:c>
      <x:c r="G109" s="19"/>
      <x:c r="H109" s="20"/>
      <x:c r="I109" s="19"/>
    </x:row>
    <x:row r="110" ht="54" customHeight="1">
      <x:c r="A110" s="5" t="str">
        <x:v>RFL-0126</x:v>
      </x:c>
      <x:c r="B110" s="5" t="str">
        <x:v>R28</x:v>
      </x:c>
      <x:c r="C110" s="5" t="str">
        <x:v>FUN-0047</x:v>
      </x:c>
      <x:c r="D110" s="5" t="str">
        <x:v>Contributor</x:v>
      </x:c>
      <x:c r="E110" s="5" t="str">
        <x:v>Retain held object is a proposed contributor to R28: cache transport. Use the selected cache, handle and lander approach; track both retention and transport conditions.</x:v>
      </x:c>
      <x:c r="F110" s="5" t="str">
        <x:v>Proposed; not verified</x:v>
      </x:c>
      <x:c r="G110" s="19"/>
      <x:c r="H110" s="20"/>
      <x:c r="I110" s="19"/>
    </x:row>
    <x:row r="111" ht="54" customHeight="1">
      <x:c r="A111" s="5" t="str">
        <x:v>RFL-0127</x:v>
      </x:c>
      <x:c r="B111" s="5" t="str">
        <x:v>R29</x:v>
      </x:c>
      <x:c r="C111" s="5" t="str">
        <x:v>FUN-0058</x:v>
      </x:c>
      <x:c r="D111" s="5" t="str">
        <x:v>Primary</x:v>
      </x:c>
      <x:c r="E111" s="5" t="str">
        <x:v>Release panel latch is a proposed contributor to R29: selected latch and panel. Use the selected latch and panel travel, not an unspecified set of all servicing mechanisms.</x:v>
      </x:c>
      <x:c r="F111" s="5" t="str">
        <x:v>Proposed; not verified</x:v>
      </x:c>
      <x:c r="G111" s="19"/>
      <x:c r="H111" s="20"/>
      <x:c r="I111" s="19"/>
    </x:row>
    <x:row r="112" ht="54" customHeight="1">
      <x:c r="A112" s="5" t="str">
        <x:v>RFL-0128</x:v>
      </x:c>
      <x:c r="B112" s="5" t="str">
        <x:v>R29</x:v>
      </x:c>
      <x:c r="C112" s="5" t="str">
        <x:v>FUN-0059</x:v>
      </x:c>
      <x:c r="D112" s="5" t="str">
        <x:v>Contributor</x:v>
      </x:c>
      <x:c r="E112" s="5" t="str">
        <x:v>Open hinged cover is a proposed contributor to R29: selected latch and panel. Use the selected latch and panel travel, not an unspecified set of all servicing mechanisms.</x:v>
      </x:c>
      <x:c r="F112" s="5" t="str">
        <x:v>Proposed; not verified</x:v>
      </x:c>
      <x:c r="G112" s="19"/>
      <x:c r="H112" s="20"/>
      <x:c r="I112" s="19"/>
    </x:row>
    <x:row r="113" ht="82" customHeight="1">
      <x:c r="A113" s="5" t="str">
        <x:v>RFL-0129</x:v>
      </x:c>
      <x:c r="B113" s="5" t="str">
        <x:v>R30</x:v>
      </x:c>
      <x:c r="C113" s="5" t="str">
        <x:v>FUN-0066</x:v>
      </x:c>
      <x:c r="D113" s="5" t="str">
        <x:v>Primary</x:v>
      </x:c>
      <x:c r="E113" s="5" t="str">
        <x:v>Operate valve is a proposed contributor to R30: selected lander controls. Start with the selected valve and useful control set. The proposed discrete and rotary decompositions are alternatives or contributors as selected controls require; the source does not mandate every control type.</x:v>
      </x:c>
      <x:c r="F113" s="5" t="str">
        <x:v>Proposed; not verified</x:v>
      </x:c>
      <x:c r="G113" s="19"/>
      <x:c r="H113" s="20"/>
      <x:c r="I113" s="19"/>
    </x:row>
    <x:row r="114" ht="96" customHeight="1">
      <x:c r="A114" s="5" t="str">
        <x:v>RFL-0130</x:v>
      </x:c>
      <x:c r="B114" s="5" t="str">
        <x:v>R30</x:v>
      </x:c>
      <x:c r="C114" s="5" t="str">
        <x:v>FUN-0067</x:v>
      </x:c>
      <x:c r="D114" s="5" t="str">
        <x:v>Contributor</x:v>
      </x:c>
      <x:c r="E114" s="5" t="str">
        <x:v>Actuate discrete control is a proposed contributor to R30: selected lander controls. Start with the selected valve and useful control set. The proposed discrete and rotary decompositions are alternatives or contributors as selected controls require; the source does not mandate every control type. Include this control subtype only if it is part of the selected fixture set.</x:v>
      </x:c>
      <x:c r="F114" s="5" t="str">
        <x:v>Proposed; not verified</x:v>
      </x:c>
      <x:c r="G114" s="19"/>
      <x:c r="H114" s="20"/>
      <x:c r="I114" s="19"/>
    </x:row>
    <x:row r="115" ht="96" customHeight="1">
      <x:c r="A115" s="5" t="str">
        <x:v>RFL-0131</x:v>
      </x:c>
      <x:c r="B115" s="5" t="str">
        <x:v>R30</x:v>
      </x:c>
      <x:c r="C115" s="5" t="str">
        <x:v>FUN-0163</x:v>
      </x:c>
      <x:c r="D115" s="5" t="str">
        <x:v>Contributor</x:v>
      </x:c>
      <x:c r="E115" s="5" t="str">
        <x:v>Operate rotary control is a proposed contributor to R30: selected lander controls. Start with the selected valve and useful control set. The proposed discrete and rotary decompositions are alternatives or contributors as selected controls require; the source does not mandate every control type. Include this control subtype only if it is part of the selected fixture set.</x:v>
      </x:c>
      <x:c r="F115" s="5" t="str">
        <x:v>Proposed; not verified</x:v>
      </x:c>
      <x:c r="G115" s="19"/>
      <x:c r="H115" s="20"/>
      <x:c r="I115" s="19"/>
    </x:row>
    <x:row r="116" ht="68" customHeight="1">
      <x:c r="A116" s="5" t="str">
        <x:v>RFL-0132</x:v>
      </x:c>
      <x:c r="B116" s="5" t="str">
        <x:v>R31</x:v>
      </x:c>
      <x:c r="C116" s="5" t="str">
        <x:v>FUN-0052</x:v>
      </x:c>
      <x:c r="D116" s="5" t="str">
        <x:v>Primary</x:v>
      </x:c>
      <x:c r="E116" s="5" t="str">
        <x:v>Operate lander equipment is a proposed contributor to R31: selected servicing sequence. Include selected cache, panel and control activities within 30 minutes. Deferred typing, USB, tube, drawer and hose tasks are not silently added back.</x:v>
      </x:c>
      <x:c r="F116" s="5" t="str">
        <x:v>Proposed; not verified</x:v>
      </x:c>
      <x:c r="G116" s="19"/>
      <x:c r="H116" s="20"/>
      <x:c r="I116" s="19"/>
    </x:row>
    <x:row r="117" ht="68" customHeight="1">
      <x:c r="A117" s="5" t="str">
        <x:v>RFL-0133</x:v>
      </x:c>
      <x:c r="B117" s="5" t="str">
        <x:v>R31</x:v>
      </x:c>
      <x:c r="C117" s="5" t="str">
        <x:v>FUN-0001</x:v>
      </x:c>
      <x:c r="D117" s="5" t="str">
        <x:v>Contributor</x:v>
      </x:c>
      <x:c r="E117" s="5" t="str">
        <x:v>Execute rover mission is a proposed contributor to R31: selected servicing sequence. Include selected cache, panel and control activities within 30 minutes. Deferred typing, USB, tube, drawer and hose tasks are not silently added back.</x:v>
      </x:c>
      <x:c r="F117" s="5" t="str">
        <x:v>Proposed; not verified</x:v>
      </x:c>
      <x:c r="G117" s="19"/>
      <x:c r="H117" s="20"/>
      <x:c r="I117" s="19"/>
    </x:row>
    <x:row r="118" ht="68" customHeight="1">
      <x:c r="A118" s="5" t="str">
        <x:v>RFL-0134</x:v>
      </x:c>
      <x:c r="B118" s="5" t="str">
        <x:v>R31</x:v>
      </x:c>
      <x:c r="C118" s="5" t="str">
        <x:v>FUN-0016</x:v>
      </x:c>
      <x:c r="D118" s="5" t="str">
        <x:v>Contributor</x:v>
      </x:c>
      <x:c r="E118" s="5" t="str">
        <x:v>Sequence mission tasks is a proposed contributor to R31: selected servicing sequence. Include selected cache, panel and control activities within 30 minutes. Deferred typing, USB, tube, drawer and hose tasks are not silently added back.</x:v>
      </x:c>
      <x:c r="F118" s="5" t="str">
        <x:v>Proposed; not verified</x:v>
      </x:c>
      <x:c r="G118" s="19"/>
      <x:c r="H118" s="20"/>
      <x:c r="I118" s="19"/>
    </x:row>
    <x:row r="119" ht="68" customHeight="1">
      <x:c r="A119" s="5" t="str">
        <x:v>RFL-0135</x:v>
      </x:c>
      <x:c r="B119" s="5" t="str">
        <x:v>R31</x:v>
      </x:c>
      <x:c r="C119" s="5" t="str">
        <x:v>FUN-0017</x:v>
      </x:c>
      <x:c r="D119" s="5" t="str">
        <x:v>Contributor</x:v>
      </x:c>
      <x:c r="E119" s="5" t="str">
        <x:v>Track mission time and progress is a proposed contributor to R31: selected servicing sequence. Include selected cache, panel and control activities within 30 minutes. Deferred typing, USB, tube, drawer and hose tasks are not silently added back.</x:v>
      </x:c>
      <x:c r="F119" s="5" t="str">
        <x:v>Proposed; not verified</x:v>
      </x:c>
      <x:c r="G119" s="19"/>
      <x:c r="H119" s="20"/>
      <x:c r="I119" s="19"/>
    </x:row>
    <x:row r="120" ht="68" customHeight="1">
      <x:c r="A120" s="5" t="str">
        <x:v>RFL-0136</x:v>
      </x:c>
      <x:c r="B120" s="5" t="str">
        <x:v>R31</x:v>
      </x:c>
      <x:c r="C120" s="5" t="str">
        <x:v>FUN-0050</x:v>
      </x:c>
      <x:c r="D120" s="5" t="str">
        <x:v>Contributor</x:v>
      </x:c>
      <x:c r="E120" s="5" t="str">
        <x:v>Execute task motion sequence is a proposed contributor to R31: selected servicing sequence. Include selected cache, panel and control activities within 30 minutes. Deferred typing, USB, tube, drawer and hose tasks are not silently added back.</x:v>
      </x:c>
      <x:c r="F120" s="5" t="str">
        <x:v>Proposed; not verified</x:v>
      </x:c>
      <x:c r="G120" s="19"/>
      <x:c r="H120" s="20"/>
      <x:c r="I120" s="19"/>
    </x:row>
    <x:row r="121" ht="68" customHeight="1">
      <x:c r="A121" s="5" t="str">
        <x:v>RFL-0159</x:v>
      </x:c>
      <x:c r="B121" s="5" t="str">
        <x:v>R32</x:v>
      </x:c>
      <x:c r="C121" s="5" t="str">
        <x:v>FUN-0077</x:v>
      </x:c>
      <x:c r="D121" s="5" t="str">
        <x:v>Primary</x:v>
      </x:c>
      <x:c r="E121" s="5" t="str">
        <x:v>Investigate science site is a proposed contributor to R32: two-site science workflow. Investigate at least two sites before choosing the returned cache. The 20-minute rehearsal target is a team target within the cited 2026 allowance.</x:v>
      </x:c>
      <x:c r="F121" s="5" t="str">
        <x:v>Proposed; not verified</x:v>
      </x:c>
      <x:c r="G121" s="19"/>
      <x:c r="H121" s="20"/>
      <x:c r="I121" s="19"/>
    </x:row>
    <x:row r="122" ht="68" customHeight="1">
      <x:c r="A122" s="5" t="str">
        <x:v>RFL-0160</x:v>
      </x:c>
      <x:c r="B122" s="5" t="str">
        <x:v>R32</x:v>
      </x:c>
      <x:c r="C122" s="5" t="str">
        <x:v>FUN-0001</x:v>
      </x:c>
      <x:c r="D122" s="5" t="str">
        <x:v>Contributor</x:v>
      </x:c>
      <x:c r="E122" s="5" t="str">
        <x:v>Execute rover mission is a proposed contributor to R32: two-site science workflow. Investigate at least two sites before choosing the returned cache. The 20-minute rehearsal target is a team target within the cited 2026 allowance.</x:v>
      </x:c>
      <x:c r="F122" s="5" t="str">
        <x:v>Proposed; not verified</x:v>
      </x:c>
      <x:c r="G122" s="19"/>
      <x:c r="H122" s="20"/>
      <x:c r="I122" s="19"/>
    </x:row>
    <x:row r="123" ht="68" customHeight="1">
      <x:c r="A123" s="5" t="str">
        <x:v>RFL-0161</x:v>
      </x:c>
      <x:c r="B123" s="5" t="str">
        <x:v>R32</x:v>
      </x:c>
      <x:c r="C123" s="5" t="str">
        <x:v>FUN-0078</x:v>
      </x:c>
      <x:c r="D123" s="5" t="str">
        <x:v>Contributor</x:v>
      </x:c>
      <x:c r="E123" s="5" t="str">
        <x:v>Select investigation sites is a proposed contributor to R32: two-site science workflow. Investigate at least two sites before choosing the returned cache. The 20-minute rehearsal target is a team target within the cited 2026 allowance.</x:v>
      </x:c>
      <x:c r="F123" s="5" t="str">
        <x:v>Proposed; not verified</x:v>
      </x:c>
      <x:c r="G123" s="19"/>
      <x:c r="H123" s="20"/>
      <x:c r="I123" s="19"/>
    </x:row>
    <x:row r="124" ht="68" customHeight="1">
      <x:c r="A124" s="5" t="str">
        <x:v>RFL-0162</x:v>
      </x:c>
      <x:c r="B124" s="5" t="str">
        <x:v>R32</x:v>
      </x:c>
      <x:c r="C124" s="5" t="str">
        <x:v>FUN-0079</x:v>
      </x:c>
      <x:c r="D124" s="5" t="str">
        <x:v>Contributor</x:v>
      </x:c>
      <x:c r="E124" s="5" t="str">
        <x:v>Survey site context is a proposed contributor to R32: two-site science workflow. Investigate at least two sites before choosing the returned cache. The 20-minute rehearsal target is a team target within the cited 2026 allowance.</x:v>
      </x:c>
      <x:c r="F124" s="5" t="str">
        <x:v>Proposed; not verified</x:v>
      </x:c>
      <x:c r="G124" s="19"/>
      <x:c r="H124" s="20"/>
      <x:c r="I124" s="19"/>
    </x:row>
    <x:row r="125" ht="68" customHeight="1">
      <x:c r="A125" s="5" t="str">
        <x:v>RFL-0163</x:v>
      </x:c>
      <x:c r="B125" s="5" t="str">
        <x:v>R32</x:v>
      </x:c>
      <x:c r="C125" s="5" t="str">
        <x:v>FUN-0084</x:v>
      </x:c>
      <x:c r="D125" s="5" t="str">
        <x:v>Contributor</x:v>
      </x:c>
      <x:c r="E125" s="5" t="str">
        <x:v>Acquire subsurface sample is a proposed contributor to R32: two-site science workflow. Investigate at least two sites before choosing the returned cache. The 20-minute rehearsal target is a team target within the cited 2026 allowance.</x:v>
      </x:c>
      <x:c r="F125" s="5" t="str">
        <x:v>Proposed; not verified</x:v>
      </x:c>
      <x:c r="G125" s="19"/>
      <x:c r="H125" s="20"/>
      <x:c r="I125" s="19"/>
    </x:row>
    <x:row r="126" ht="68" customHeight="1">
      <x:c r="A126" s="5" t="str">
        <x:v>RFL-0164</x:v>
      </x:c>
      <x:c r="B126" s="5" t="str">
        <x:v>R32</x:v>
      </x:c>
      <x:c r="C126" s="5" t="str">
        <x:v>FUN-0088</x:v>
      </x:c>
      <x:c r="D126" s="5" t="str">
        <x:v>Contributor</x:v>
      </x:c>
      <x:c r="E126" s="5" t="str">
        <x:v>Analyze sample is a proposed contributor to R32: two-site science workflow. Investigate at least two sites before choosing the returned cache. The 20-minute rehearsal target is a team target within the cited 2026 allowance.</x:v>
      </x:c>
      <x:c r="F126" s="5" t="str">
        <x:v>Proposed; not verified</x:v>
      </x:c>
      <x:c r="G126" s="19"/>
      <x:c r="H126" s="20"/>
      <x:c r="I126" s="19"/>
    </x:row>
    <x:row r="127" ht="68" customHeight="1">
      <x:c r="A127" s="5" t="str">
        <x:v>RFL-0165</x:v>
      </x:c>
      <x:c r="B127" s="5" t="str">
        <x:v>R32</x:v>
      </x:c>
      <x:c r="C127" s="5" t="str">
        <x:v>FUN-0095</x:v>
      </x:c>
      <x:c r="D127" s="5" t="str">
        <x:v>Contributor</x:v>
      </x:c>
      <x:c r="E127" s="5" t="str">
        <x:v>Cache science sample is a proposed contributor to R32: two-site science workflow. Investigate at least two sites before choosing the returned cache. The 20-minute rehearsal target is a team target within the cited 2026 allowance.</x:v>
      </x:c>
      <x:c r="F127" s="5" t="str">
        <x:v>Proposed; not verified</x:v>
      </x:c>
      <x:c r="G127" s="19"/>
      <x:c r="H127" s="20"/>
      <x:c r="I127" s="19"/>
    </x:row>
    <x:row r="128" ht="68" customHeight="1">
      <x:c r="A128" s="5" t="str">
        <x:v>RFL-0166</x:v>
      </x:c>
      <x:c r="B128" s="5" t="str">
        <x:v>R32</x:v>
      </x:c>
      <x:c r="C128" s="5" t="str">
        <x:v>FUN-0099</x:v>
      </x:c>
      <x:c r="D128" s="5" t="str">
        <x:v>Contributor</x:v>
      </x:c>
      <x:c r="E128" s="5" t="str">
        <x:v>Return science cache is a proposed contributor to R32: two-site science workflow. Investigate at least two sites before choosing the returned cache. The 20-minute rehearsal target is a team target within the cited 2026 allowance.</x:v>
      </x:c>
      <x:c r="F128" s="5" t="str">
        <x:v>Proposed; not verified</x:v>
      </x:c>
      <x:c r="G128" s="19"/>
      <x:c r="H128" s="20"/>
      <x:c r="I128" s="19"/>
    </x:row>
    <x:row r="129" ht="68" customHeight="1">
      <x:c r="A129" s="5" t="str">
        <x:v>RFL-0167</x:v>
      </x:c>
      <x:c r="B129" s="5" t="str">
        <x:v>R32</x:v>
      </x:c>
      <x:c r="C129" s="5" t="str">
        <x:v>FUN-0017</x:v>
      </x:c>
      <x:c r="D129" s="5" t="str">
        <x:v>Contributor</x:v>
      </x:c>
      <x:c r="E129" s="5" t="str">
        <x:v>Track mission time and progress is a proposed contributor to R32: two-site science workflow. Investigate at least two sites before choosing the returned cache. The 20-minute rehearsal target is a team target within the cited 2026 allowance.</x:v>
      </x:c>
      <x:c r="F129" s="5" t="str">
        <x:v>Proposed; not verified</x:v>
      </x:c>
      <x:c r="G129" s="19"/>
      <x:c r="H129" s="20"/>
      <x:c r="I129" s="19"/>
    </x:row>
    <x:row r="130" ht="54" customHeight="1">
      <x:c r="A130" s="5" t="str">
        <x:v>RFL-0168</x:v>
      </x:c>
      <x:c r="B130" s="5" t="str">
        <x:v>R33</x:v>
      </x:c>
      <x:c r="C130" s="5" t="str">
        <x:v>FUN-0079</x:v>
      </x:c>
      <x:c r="D130" s="5" t="str">
        <x:v>Primary</x:v>
      </x:c>
      <x:c r="E130" s="5" t="str">
        <x:v>Survey site context is a proposed contributor to R33: geological images. Preserve site context, scale, direction and image usability rather than selecting a camera mechanism.</x:v>
      </x:c>
      <x:c r="F130" s="5" t="str">
        <x:v>Proposed; not verified</x:v>
      </x:c>
      <x:c r="G130" s="19"/>
      <x:c r="H130" s="20"/>
      <x:c r="I130" s="19"/>
    </x:row>
    <x:row r="131" ht="54" customHeight="1">
      <x:c r="A131" s="5" t="str">
        <x:v>RFL-0169</x:v>
      </x:c>
      <x:c r="B131" s="5" t="str">
        <x:v>R33</x:v>
      </x:c>
      <x:c r="C131" s="5" t="str">
        <x:v>FUN-0080</x:v>
      </x:c>
      <x:c r="D131" s="5" t="str">
        <x:v>Contributor</x:v>
      </x:c>
      <x:c r="E131" s="5" t="str">
        <x:v>Capture panoramic evidence is a proposed contributor to R33: geological images. Preserve site context, scale, direction and image usability rather than selecting a camera mechanism.</x:v>
      </x:c>
      <x:c r="F131" s="5" t="str">
        <x:v>Proposed; not verified</x:v>
      </x:c>
      <x:c r="G131" s="19"/>
      <x:c r="H131" s="20"/>
      <x:c r="I131" s="19"/>
    </x:row>
    <x:row r="132" ht="54" customHeight="1">
      <x:c r="A132" s="5" t="str">
        <x:v>RFL-0170</x:v>
      </x:c>
      <x:c r="B132" s="5" t="str">
        <x:v>R33</x:v>
      </x:c>
      <x:c r="C132" s="5" t="str">
        <x:v>FUN-0081</x:v>
      </x:c>
      <x:c r="D132" s="5" t="str">
        <x:v>Contributor</x:v>
      </x:c>
      <x:c r="E132" s="5" t="str">
        <x:v>Capture close-up evidence is a proposed contributor to R33: geological images. Preserve site context, scale, direction and image usability rather than selecting a camera mechanism.</x:v>
      </x:c>
      <x:c r="F132" s="5" t="str">
        <x:v>Proposed; not verified</x:v>
      </x:c>
      <x:c r="G132" s="19"/>
      <x:c r="H132" s="20"/>
      <x:c r="I132" s="19"/>
    </x:row>
    <x:row r="133" ht="54" customHeight="1">
      <x:c r="A133" s="5" t="str">
        <x:v>RFL-0171</x:v>
      </x:c>
      <x:c r="B133" s="5" t="str">
        <x:v>R33</x:v>
      </x:c>
      <x:c r="C133" s="5" t="str">
        <x:v>FUN-0082</x:v>
      </x:c>
      <x:c r="D133" s="5" t="str">
        <x:v>Contributor</x:v>
      </x:c>
      <x:c r="E133" s="5" t="str">
        <x:v>Capture stratigraphic evidence is a proposed contributor to R33: geological images. Preserve site context, scale, direction and image usability rather than selecting a camera mechanism.</x:v>
      </x:c>
      <x:c r="F133" s="5" t="str">
        <x:v>Proposed; not verified</x:v>
      </x:c>
      <x:c r="G133" s="19"/>
      <x:c r="H133" s="20"/>
      <x:c r="I133" s="19"/>
    </x:row>
    <x:row r="134" ht="54" customHeight="1">
      <x:c r="A134" s="5" t="str">
        <x:v>RFL-0172</x:v>
      </x:c>
      <x:c r="B134" s="5" t="str">
        <x:v>R33</x:v>
      </x:c>
      <x:c r="C134" s="5" t="str">
        <x:v>FUN-0083</x:v>
      </x:c>
      <x:c r="D134" s="5" t="str">
        <x:v>Contributor</x:v>
      </x:c>
      <x:c r="E134" s="5" t="str">
        <x:v>Tag site observations is a proposed contributor to R33: geological images. Preserve site context, scale, direction and image usability rather than selecting a camera mechanism.</x:v>
      </x:c>
      <x:c r="F134" s="5" t="str">
        <x:v>Proposed; not verified</x:v>
      </x:c>
      <x:c r="G134" s="19"/>
      <x:c r="H134" s="20"/>
      <x:c r="I134" s="19"/>
    </x:row>
    <x:row r="135" ht="54" customHeight="1">
      <x:c r="A135" s="5" t="str">
        <x:v>RFL-0173</x:v>
      </x:c>
      <x:c r="B135" s="5" t="str">
        <x:v>R34</x:v>
      </x:c>
      <x:c r="C135" s="5" t="str">
        <x:v>FUN-0115</x:v>
      </x:c>
      <x:c r="D135" s="5" t="str">
        <x:v>Primary</x:v>
      </x:c>
      <x:c r="E135" s="5" t="str">
        <x:v>Record mission data is a proposed contributor to R34: science records at c2. Link saved images and measurements to site identity, position, elevation and reported accuracy, and make them retrievable at C2.</x:v>
      </x:c>
      <x:c r="F135" s="5" t="str">
        <x:v>Proposed; not verified</x:v>
      </x:c>
      <x:c r="G135" s="19"/>
      <x:c r="H135" s="20"/>
      <x:c r="I135" s="19"/>
    </x:row>
    <x:row r="136" ht="54" customHeight="1">
      <x:c r="A136" s="5" t="str">
        <x:v>RFL-0174</x:v>
      </x:c>
      <x:c r="B136" s="5" t="str">
        <x:v>R34</x:v>
      </x:c>
      <x:c r="C136" s="5" t="str">
        <x:v>FUN-0025</x:v>
      </x:c>
      <x:c r="D136" s="5" t="str">
        <x:v>Contributor</x:v>
      </x:c>
      <x:c r="E136" s="5" t="str">
        <x:v>Acquire global position is a proposed contributor to R34: science records at c2. Link saved images and measurements to site identity, position, elevation and reported accuracy, and make them retrievable at C2.</x:v>
      </x:c>
      <x:c r="F136" s="5" t="str">
        <x:v>Proposed; not verified</x:v>
      </x:c>
      <x:c r="G136" s="19"/>
      <x:c r="H136" s="20"/>
      <x:c r="I136" s="19"/>
    </x:row>
    <x:row r="137" ht="54" customHeight="1">
      <x:c r="A137" s="5" t="str">
        <x:v>RFL-0175</x:v>
      </x:c>
      <x:c r="B137" s="5" t="str">
        <x:v>R34</x:v>
      </x:c>
      <x:c r="C137" s="5" t="str">
        <x:v>FUN-0083</x:v>
      </x:c>
      <x:c r="D137" s="5" t="str">
        <x:v>Contributor</x:v>
      </x:c>
      <x:c r="E137" s="5" t="str">
        <x:v>Tag site observations is a proposed contributor to R34: science records at c2. Link saved images and measurements to site identity, position, elevation and reported accuracy, and make them retrievable at C2.</x:v>
      </x:c>
      <x:c r="F137" s="5" t="str">
        <x:v>Proposed; not verified</x:v>
      </x:c>
      <x:c r="G137" s="19"/>
      <x:c r="H137" s="20"/>
      <x:c r="I137" s="19"/>
    </x:row>
    <x:row r="138" ht="68" customHeight="1">
      <x:c r="A138" s="5" t="str">
        <x:v>RFL-0176</x:v>
      </x:c>
      <x:c r="B138" s="5" t="str">
        <x:v>R34</x:v>
      </x:c>
      <x:c r="C138" s="5" t="str">
        <x:v>FUN-0116</x:v>
      </x:c>
      <x:c r="D138" s="5" t="str">
        <x:v>Contributor</x:v>
      </x:c>
      <x:c r="E138" s="5" t="str">
        <x:v>Associate record metadata is a proposed contributor to R34: science records at c2. Link saved images and measurements to site identity, position, elevation and reported accuracy, and make them retrievable at C2.</x:v>
      </x:c>
      <x:c r="F138" s="5" t="str">
        <x:v>Proposed; not verified</x:v>
      </x:c>
      <x:c r="G138" s="19"/>
      <x:c r="H138" s="20"/>
      <x:c r="I138" s="19"/>
    </x:row>
    <x:row r="139" ht="54" customHeight="1">
      <x:c r="A139" s="5" t="str">
        <x:v>RFL-0177</x:v>
      </x:c>
      <x:c r="B139" s="5" t="str">
        <x:v>R34</x:v>
      </x:c>
      <x:c r="C139" s="5" t="str">
        <x:v>FUN-0118</x:v>
      </x:c>
      <x:c r="D139" s="5" t="str">
        <x:v>Contributor</x:v>
      </x:c>
      <x:c r="E139" s="5" t="str">
        <x:v>Retrieve mission records is a proposed contributor to R34: science records at c2. Link saved images and measurements to site identity, position, elevation and reported accuracy, and make them retrievable at C2.</x:v>
      </x:c>
      <x:c r="F139" s="5" t="str">
        <x:v>Proposed; not verified</x:v>
      </x:c>
      <x:c r="G139" s="19"/>
      <x:c r="H139" s="20"/>
      <x:c r="I139" s="19"/>
    </x:row>
    <x:row r="140" ht="68" customHeight="1">
      <x:c r="A140" s="5" t="str">
        <x:v>RFL-0178</x:v>
      </x:c>
      <x:c r="B140" s="5" t="str">
        <x:v>R34</x:v>
      </x:c>
      <x:c r="C140" s="5" t="str">
        <x:v>FUN-0119</x:v>
      </x:c>
      <x:c r="D140" s="5" t="str">
        <x:v>Contributor</x:v>
      </x:c>
      <x:c r="E140" s="5" t="str">
        <x:v>Maintain mission data availability is a proposed contributor to R34: science records at c2. Link saved images and measurements to site identity, position, elevation and reported accuracy, and make them retrievable at C2.</x:v>
      </x:c>
      <x:c r="F140" s="5" t="str">
        <x:v>Proposed; not verified</x:v>
      </x:c>
      <x:c r="G140" s="19"/>
      <x:c r="H140" s="20"/>
      <x:c r="I140" s="19"/>
    </x:row>
    <x:row r="141" ht="68" customHeight="1">
      <x:c r="A141" s="5" t="str">
        <x:v>RFL-0179</x:v>
      </x:c>
      <x:c r="B141" s="5" t="str">
        <x:v>R35</x:v>
      </x:c>
      <x:c r="C141" s="5" t="str">
        <x:v>FUN-0089</x:v>
      </x:c>
      <x:c r="D141" s="5" t="str">
        <x:v>Primary</x:v>
      </x:c>
      <x:c r="E141" s="5" t="str">
        <x:v>Detect life indicators is a proposed contributor to R35: selected life-detection method. Select one defensible onboard life-detection method and appropriate controls before choosing instruments; the function does not select an assay.</x:v>
      </x:c>
      <x:c r="F141" s="5" t="str">
        <x:v>Proposed; not verified</x:v>
      </x:c>
      <x:c r="G141" s="19"/>
      <x:c r="H141" s="20"/>
      <x:c r="I141" s="19"/>
    </x:row>
    <x:row r="142" ht="68" customHeight="1">
      <x:c r="A142" s="5" t="str">
        <x:v>RFL-0180</x:v>
      </x:c>
      <x:c r="B142" s="5" t="str">
        <x:v>R35</x:v>
      </x:c>
      <x:c r="C142" s="5" t="str">
        <x:v>FUN-0091</x:v>
      </x:c>
      <x:c r="D142" s="5" t="str">
        <x:v>Contributor</x:v>
      </x:c>
      <x:c r="E142" s="5" t="str">
        <x:v>Control assay sequence is a proposed contributor to R35: selected life-detection method. Select one defensible onboard life-detection method and appropriate controls before choosing instruments; the function does not select an assay.</x:v>
      </x:c>
      <x:c r="F142" s="5" t="str">
        <x:v>Proposed; not verified</x:v>
      </x:c>
      <x:c r="G142" s="19"/>
      <x:c r="H142" s="20"/>
      <x:c r="I142" s="19"/>
    </x:row>
    <x:row r="143" ht="68" customHeight="1">
      <x:c r="A143" s="5" t="str">
        <x:v>RFL-0181</x:v>
      </x:c>
      <x:c r="B143" s="5" t="str">
        <x:v>R35</x:v>
      </x:c>
      <x:c r="C143" s="5" t="str">
        <x:v>FUN-0101</x:v>
      </x:c>
      <x:c r="D143" s="5" t="str">
        <x:v>Contributor</x:v>
      </x:c>
      <x:c r="E143" s="5" t="str">
        <x:v>Interpret science evidence is a proposed contributor to R35: selected life-detection method. Select one defensible onboard life-detection method and appropriate controls before choosing instruments; the function does not select an assay.</x:v>
      </x:c>
      <x:c r="F143" s="5" t="str">
        <x:v>Proposed; not verified</x:v>
      </x:c>
      <x:c r="G143" s="19"/>
      <x:c r="H143" s="20"/>
      <x:c r="I143" s="19"/>
    </x:row>
    <x:row r="144" ht="68" customHeight="1">
      <x:c r="A144" s="5" t="str">
        <x:v>RFL-0182</x:v>
      </x:c>
      <x:c r="B144" s="5" t="str">
        <x:v>R36</x:v>
      </x:c>
      <x:c r="C144" s="5" t="str">
        <x:v>FUN-0090</x:v>
      </x:c>
      <x:c r="D144" s="5" t="str">
        <x:v>Primary</x:v>
      </x:c>
      <x:c r="E144" s="5" t="str">
        <x:v>Measure complementary science property is a proposed contributor to R36: complementary science measurement. Select one complementary onboard measurement the team can calibrate and explain. No extra instrument set is assumed.</x:v>
      </x:c>
      <x:c r="F144" s="5" t="str">
        <x:v>Proposed; not verified</x:v>
      </x:c>
      <x:c r="G144" s="19"/>
      <x:c r="H144" s="20"/>
      <x:c r="I144" s="19"/>
    </x:row>
    <x:row r="145" ht="54" customHeight="1">
      <x:c r="A145" s="5" t="str">
        <x:v>RFL-0183</x:v>
      </x:c>
      <x:c r="B145" s="5" t="str">
        <x:v>R36</x:v>
      </x:c>
      <x:c r="C145" s="5" t="str">
        <x:v>FUN-0091</x:v>
      </x:c>
      <x:c r="D145" s="5" t="str">
        <x:v>Contributor</x:v>
      </x:c>
      <x:c r="E145" s="5" t="str">
        <x:v>Control assay sequence is a proposed contributor to R36: complementary science measurement. Select one complementary onboard measurement the team can calibrate and explain. No extra instrument set is assumed.</x:v>
      </x:c>
      <x:c r="F145" s="5" t="str">
        <x:v>Proposed; not verified</x:v>
      </x:c>
      <x:c r="G145" s="19"/>
      <x:c r="H145" s="20"/>
      <x:c r="I145" s="19"/>
    </x:row>
    <x:row r="146" ht="68" customHeight="1">
      <x:c r="A146" s="5" t="str">
        <x:v>RFL-0184</x:v>
      </x:c>
      <x:c r="B146" s="5" t="str">
        <x:v>R37</x:v>
      </x:c>
      <x:c r="C146" s="5" t="str">
        <x:v>FUN-0084</x:v>
      </x:c>
      <x:c r="D146" s="5" t="str">
        <x:v>Primary</x:v>
      </x:c>
      <x:c r="E146" s="5" t="str">
        <x:v>Acquire subsurface sample is a proposed contributor to R37: qualifying subsurface sample. Track qualifying depth and sample mass separately, distinguish shallower material, and retain evidence of both source thresholds.</x:v>
      </x:c>
      <x:c r="F146" s="5" t="str">
        <x:v>Proposed; not verified</x:v>
      </x:c>
      <x:c r="G146" s="19"/>
      <x:c r="H146" s="20"/>
      <x:c r="I146" s="19"/>
    </x:row>
    <x:row r="147" ht="68" customHeight="1">
      <x:c r="A147" s="5" t="str">
        <x:v>RFL-0185</x:v>
      </x:c>
      <x:c r="B147" s="5" t="str">
        <x:v>R37</x:v>
      </x:c>
      <x:c r="C147" s="5" t="str">
        <x:v>FUN-0085</x:v>
      </x:c>
      <x:c r="D147" s="5" t="str">
        <x:v>Contributor</x:v>
      </x:c>
      <x:c r="E147" s="5" t="str">
        <x:v>Establish sampling depth is a proposed contributor to R37: qualifying subsurface sample. Track qualifying depth and sample mass separately, distinguish shallower material, and retain evidence of both source thresholds.</x:v>
      </x:c>
      <x:c r="F147" s="5" t="str">
        <x:v>Proposed; not verified</x:v>
      </x:c>
      <x:c r="G147" s="19"/>
      <x:c r="H147" s="20"/>
      <x:c r="I147" s="19"/>
    </x:row>
    <x:row r="148" ht="68" customHeight="1">
      <x:c r="A148" s="5" t="str">
        <x:v>RFL-0186</x:v>
      </x:c>
      <x:c r="B148" s="5" t="str">
        <x:v>R37</x:v>
      </x:c>
      <x:c r="C148" s="5" t="str">
        <x:v>FUN-0086</x:v>
      </x:c>
      <x:c r="D148" s="5" t="str">
        <x:v>Contributor</x:v>
      </x:c>
      <x:c r="E148" s="5" t="str">
        <x:v>Collect sample material is a proposed contributor to R37: qualifying subsurface sample. Track qualifying depth and sample mass separately, distinguish shallower material, and retain evidence of both source thresholds.</x:v>
      </x:c>
      <x:c r="F148" s="5" t="str">
        <x:v>Proposed; not verified</x:v>
      </x:c>
      <x:c r="G148" s="19"/>
      <x:c r="H148" s="20"/>
      <x:c r="I148" s="19"/>
    </x:row>
    <x:row r="149" ht="68" customHeight="1">
      <x:c r="A149" s="5" t="str">
        <x:v>RFL-0187</x:v>
      </x:c>
      <x:c r="B149" s="5" t="str">
        <x:v>R37</x:v>
      </x:c>
      <x:c r="C149" s="5" t="str">
        <x:v>FUN-0087</x:v>
      </x:c>
      <x:c r="D149" s="5" t="str">
        <x:v>Contributor</x:v>
      </x:c>
      <x:c r="E149" s="5" t="str">
        <x:v>Quantify sampled material is a proposed contributor to R37: qualifying subsurface sample. Track qualifying depth and sample mass separately, distinguish shallower material, and retain evidence of both source thresholds.</x:v>
      </x:c>
      <x:c r="F149" s="5" t="str">
        <x:v>Proposed; not verified</x:v>
      </x:c>
      <x:c r="G149" s="19"/>
      <x:c r="H149" s="20"/>
      <x:c r="I149" s="19"/>
    </x:row>
    <x:row r="150" ht="68" customHeight="1">
      <x:c r="A150" s="5" t="str">
        <x:v>RFL-0188</x:v>
      </x:c>
      <x:c r="B150" s="5" t="str">
        <x:v>R37</x:v>
      </x:c>
      <x:c r="C150" s="5" t="str">
        <x:v>FUN-0093</x:v>
      </x:c>
      <x:c r="D150" s="5" t="str">
        <x:v>Contributor</x:v>
      </x:c>
      <x:c r="E150" s="5" t="str">
        <x:v>Isolate samples from contamination is a proposed contributor to R37: qualifying subsurface sample. Track qualifying depth and sample mass separately, distinguish shallower material, and retain evidence of both source thresholds.</x:v>
      </x:c>
      <x:c r="F150" s="5" t="str">
        <x:v>Proposed; not verified</x:v>
      </x:c>
      <x:c r="G150" s="19"/>
      <x:c r="H150" s="20"/>
      <x:c r="I150" s="19"/>
    </x:row>
    <x:row r="151" ht="68" customHeight="1">
      <x:c r="A151" s="5" t="str">
        <x:v>RFL-0189</x:v>
      </x:c>
      <x:c r="B151" s="5" t="str">
        <x:v>R38</x:v>
      </x:c>
      <x:c r="C151" s="5" t="str">
        <x:v>FUN-0095</x:v>
      </x:c>
      <x:c r="D151" s="5" t="str">
        <x:v>Primary</x:v>
      </x:c>
      <x:c r="E151" s="5" t="str">
        <x:v>Cache science sample is a proposed contributor to R38: sealed removable cache. Include sealing, spill retention, return, timed removal and judge openability. Chemical treatment remains governed by the cited conditions.</x:v>
      </x:c>
      <x:c r="F151" s="5" t="str">
        <x:v>Proposed; not verified</x:v>
      </x:c>
      <x:c r="G151" s="19"/>
      <x:c r="H151" s="20"/>
      <x:c r="I151" s="19"/>
    </x:row>
    <x:row r="152" ht="68" customHeight="1">
      <x:c r="A152" s="5" t="str">
        <x:v>RFL-0190</x:v>
      </x:c>
      <x:c r="B152" s="5" t="str">
        <x:v>R38</x:v>
      </x:c>
      <x:c r="C152" s="5" t="str">
        <x:v>FUN-0096</x:v>
      </x:c>
      <x:c r="D152" s="5" t="str">
        <x:v>Contributor</x:v>
      </x:c>
      <x:c r="E152" s="5" t="str">
        <x:v>Transfer sample to cache is a proposed contributor to R38: sealed removable cache. Include sealing, spill retention, return, timed removal and judge openability. Chemical treatment remains governed by the cited conditions.</x:v>
      </x:c>
      <x:c r="F152" s="5" t="str">
        <x:v>Proposed; not verified</x:v>
      </x:c>
      <x:c r="G152" s="19"/>
      <x:c r="H152" s="20"/>
      <x:c r="I152" s="19"/>
    </x:row>
    <x:row r="153" ht="68" customHeight="1">
      <x:c r="A153" s="5" t="str">
        <x:v>RFL-0191</x:v>
      </x:c>
      <x:c r="B153" s="5" t="str">
        <x:v>R38</x:v>
      </x:c>
      <x:c r="C153" s="5" t="str">
        <x:v>FUN-0097</x:v>
      </x:c>
      <x:c r="D153" s="5" t="str">
        <x:v>Contributor</x:v>
      </x:c>
      <x:c r="E153" s="5" t="str">
        <x:v>Seal science cache is a proposed contributor to R38: sealed removable cache. Include sealing, spill retention, return, timed removal and judge openability. Chemical treatment remains governed by the cited conditions.</x:v>
      </x:c>
      <x:c r="F153" s="5" t="str">
        <x:v>Proposed; not verified</x:v>
      </x:c>
      <x:c r="G153" s="19"/>
      <x:c r="H153" s="20"/>
      <x:c r="I153" s="19"/>
    </x:row>
    <x:row r="154" ht="68" customHeight="1">
      <x:c r="A154" s="5" t="str">
        <x:v>RFL-0192</x:v>
      </x:c>
      <x:c r="B154" s="5" t="str">
        <x:v>R38</x:v>
      </x:c>
      <x:c r="C154" s="5" t="str">
        <x:v>FUN-0098</x:v>
      </x:c>
      <x:c r="D154" s="5" t="str">
        <x:v>Contributor</x:v>
      </x:c>
      <x:c r="E154" s="5" t="str">
        <x:v>Retain science cache is a proposed contributor to R38: sealed removable cache. Include sealing, spill retention, return, timed removal and judge openability. Chemical treatment remains governed by the cited conditions.</x:v>
      </x:c>
      <x:c r="F154" s="5" t="str">
        <x:v>Proposed; not verified</x:v>
      </x:c>
      <x:c r="G154" s="19"/>
      <x:c r="H154" s="20"/>
      <x:c r="I154" s="19"/>
    </x:row>
    <x:row r="155" ht="68" customHeight="1">
      <x:c r="A155" s="5" t="str">
        <x:v>RFL-0193</x:v>
      </x:c>
      <x:c r="B155" s="5" t="str">
        <x:v>R38</x:v>
      </x:c>
      <x:c r="C155" s="5" t="str">
        <x:v>FUN-0099</x:v>
      </x:c>
      <x:c r="D155" s="5" t="str">
        <x:v>Contributor</x:v>
      </x:c>
      <x:c r="E155" s="5" t="str">
        <x:v>Return science cache is a proposed contributor to R38: sealed removable cache. Include sealing, spill retention, return, timed removal and judge openability. Chemical treatment remains governed by the cited conditions.</x:v>
      </x:c>
      <x:c r="F155" s="5" t="str">
        <x:v>Proposed; not verified</x:v>
      </x:c>
      <x:c r="G155" s="19"/>
      <x:c r="H155" s="20"/>
      <x:c r="I155" s="19"/>
    </x:row>
    <x:row r="156" ht="68" customHeight="1">
      <x:c r="A156" s="5" t="str">
        <x:v>RFL-0194</x:v>
      </x:c>
      <x:c r="B156" s="5" t="str">
        <x:v>R38</x:v>
      </x:c>
      <x:c r="C156" s="5" t="str">
        <x:v>FUN-0100</x:v>
      </x:c>
      <x:c r="D156" s="5" t="str">
        <x:v>Contributor</x:v>
      </x:c>
      <x:c r="E156" s="5" t="str">
        <x:v>Hand over science cache is a proposed contributor to R38: sealed removable cache. Include sealing, spill retention, return, timed removal and judge openability. Chemical treatment remains governed by the cited conditions.</x:v>
      </x:c>
      <x:c r="F156" s="5" t="str">
        <x:v>Proposed; not verified</x:v>
      </x:c>
      <x:c r="G156" s="19"/>
      <x:c r="H156" s="20"/>
      <x:c r="I156" s="19"/>
    </x:row>
    <x:row r="157" ht="54" customHeight="1">
      <x:c r="A157" s="5" t="str">
        <x:v>RFL-0195</x:v>
      </x:c>
      <x:c r="B157" s="5" t="str">
        <x:v>R39</x:v>
      </x:c>
      <x:c r="C157" s="5" t="str">
        <x:v>FUN-0094</x:v>
      </x:c>
      <x:c r="D157" s="5" t="str">
        <x:v>Primary</x:v>
      </x:c>
      <x:c r="E157" s="5" t="str">
        <x:v>Contain science liquids is a proposed contributor to R39: contained science fluids. Contain water, reagents and reaction products through use and return under the applicable safety plan.</x:v>
      </x:c>
      <x:c r="F157" s="5" t="str">
        <x:v>Proposed; not verified</x:v>
      </x:c>
      <x:c r="G157" s="19"/>
      <x:c r="H157" s="20"/>
      <x:c r="I157" s="19"/>
    </x:row>
    <x:row r="158" ht="68" customHeight="1">
      <x:c r="A158" s="5" t="str">
        <x:v>RFL-0196</x:v>
      </x:c>
      <x:c r="B158" s="5" t="str">
        <x:v>R40</x:v>
      </x:c>
      <x:c r="C158" s="5" t="str">
        <x:v>FUN-0092</x:v>
      </x:c>
      <x:c r="D158" s="5" t="str">
        <x:v>Primary</x:v>
      </x:c>
      <x:c r="E158" s="5" t="str">
        <x:v>Preserve sample provenance is a proposed contributor to R40: sample and result provenance. Retain site, depth, treatment and control relationships and evaluate carryover without inventing a laboratory quality system or contamination threshold.</x:v>
      </x:c>
      <x:c r="F158" s="5" t="str">
        <x:v>Proposed; not verified</x:v>
      </x:c>
      <x:c r="G158" s="19"/>
      <x:c r="H158" s="20"/>
      <x:c r="I158" s="19"/>
    </x:row>
    <x:row r="159" ht="68" customHeight="1">
      <x:c r="A159" s="5" t="str">
        <x:v>RFL-0197</x:v>
      </x:c>
      <x:c r="B159" s="5" t="str">
        <x:v>R40</x:v>
      </x:c>
      <x:c r="C159" s="5" t="str">
        <x:v>FUN-0093</x:v>
      </x:c>
      <x:c r="D159" s="5" t="str">
        <x:v>Contributor</x:v>
      </x:c>
      <x:c r="E159" s="5" t="str">
        <x:v>Isolate samples from contamination is a proposed contributor to R40: sample and result provenance. Retain site, depth, treatment and control relationships and evaluate carryover without inventing a laboratory quality system or contamination threshold.</x:v>
      </x:c>
      <x:c r="F159" s="5" t="str">
        <x:v>Proposed; not verified</x:v>
      </x:c>
      <x:c r="G159" s="19"/>
      <x:c r="H159" s="20"/>
      <x:c r="I159" s="19"/>
    </x:row>
    <x:row r="160" ht="68" customHeight="1">
      <x:c r="A160" s="5" t="str">
        <x:v>RFL-0198</x:v>
      </x:c>
      <x:c r="B160" s="5" t="str">
        <x:v>R40</x:v>
      </x:c>
      <x:c r="C160" s="5" t="str">
        <x:v>FUN-0083</x:v>
      </x:c>
      <x:c r="D160" s="5" t="str">
        <x:v>Contributor</x:v>
      </x:c>
      <x:c r="E160" s="5" t="str">
        <x:v>Tag site observations is a proposed contributor to R40: sample and result provenance. Retain site, depth, treatment and control relationships and evaluate carryover without inventing a laboratory quality system or contamination threshold.</x:v>
      </x:c>
      <x:c r="F160" s="5" t="str">
        <x:v>Proposed; not verified</x:v>
      </x:c>
      <x:c r="G160" s="19"/>
      <x:c r="H160" s="20"/>
      <x:c r="I160" s="19"/>
    </x:row>
    <x:row r="161" ht="68" customHeight="1">
      <x:c r="A161" s="5" t="str">
        <x:v>RFL-0199</x:v>
      </x:c>
      <x:c r="B161" s="5" t="str">
        <x:v>R40</x:v>
      </x:c>
      <x:c r="C161" s="5" t="str">
        <x:v>FUN-0087</x:v>
      </x:c>
      <x:c r="D161" s="5" t="str">
        <x:v>Contributor</x:v>
      </x:c>
      <x:c r="E161" s="5" t="str">
        <x:v>Quantify sampled material is a proposed contributor to R40: sample and result provenance. Retain site, depth, treatment and control relationships and evaluate carryover without inventing a laboratory quality system or contamination threshold.</x:v>
      </x:c>
      <x:c r="F161" s="5" t="str">
        <x:v>Proposed; not verified</x:v>
      </x:c>
      <x:c r="G161" s="19"/>
      <x:c r="H161" s="20"/>
      <x:c r="I161" s="19"/>
    </x:row>
    <x:row r="162" ht="68" customHeight="1">
      <x:c r="A162" s="5" t="str">
        <x:v>RFL-0200</x:v>
      </x:c>
      <x:c r="B162" s="5" t="str">
        <x:v>R40</x:v>
      </x:c>
      <x:c r="C162" s="5" t="str">
        <x:v>FUN-0091</x:v>
      </x:c>
      <x:c r="D162" s="5" t="str">
        <x:v>Contributor</x:v>
      </x:c>
      <x:c r="E162" s="5" t="str">
        <x:v>Control assay sequence is a proposed contributor to R40: sample and result provenance. Retain site, depth, treatment and control relationships and evaluate carryover without inventing a laboratory quality system or contamination threshold.</x:v>
      </x:c>
      <x:c r="F162" s="5" t="str">
        <x:v>Proposed; not verified</x:v>
      </x:c>
      <x:c r="G162" s="19"/>
      <x:c r="H162" s="20"/>
      <x:c r="I162" s="19"/>
    </x:row>
    <x:row r="163" ht="68" customHeight="1">
      <x:c r="A163" s="5" t="str">
        <x:v>RFL-0201</x:v>
      </x:c>
      <x:c r="B163" s="5" t="str">
        <x:v>R40</x:v>
      </x:c>
      <x:c r="C163" s="5" t="str">
        <x:v>FUN-0101</x:v>
      </x:c>
      <x:c r="D163" s="5" t="str">
        <x:v>Contributor</x:v>
      </x:c>
      <x:c r="E163" s="5" t="str">
        <x:v>Interpret science evidence is a proposed contributor to R40: sample and result provenance. Retain site, depth, treatment and control relationships and evaluate carryover without inventing a laboratory quality system or contamination threshold.</x:v>
      </x:c>
      <x:c r="F163" s="5" t="str">
        <x:v>Proposed; not verified</x:v>
      </x:c>
      <x:c r="G163" s="19"/>
      <x:c r="H163" s="20"/>
      <x:c r="I163" s="19"/>
    </x:row>
    <x:row r="164" ht="68" customHeight="1">
      <x:c r="A164" s="5" t="str">
        <x:v>RFL-0202</x:v>
      </x:c>
      <x:c r="B164" s="5" t="str">
        <x:v>R40</x:v>
      </x:c>
      <x:c r="C164" s="5" t="str">
        <x:v>FUN-0116</x:v>
      </x:c>
      <x:c r="D164" s="5" t="str">
        <x:v>Contributor</x:v>
      </x:c>
      <x:c r="E164" s="5" t="str">
        <x:v>Associate record metadata is a proposed contributor to R40: sample and result provenance. Retain site, depth, treatment and control relationships and evaluate carryover without inventing a laboratory quality system or contamination threshold.</x:v>
      </x:c>
      <x:c r="F164" s="5" t="str">
        <x:v>Proposed; not verified</x:v>
      </x:c>
      <x:c r="G164" s="19"/>
      <x:c r="H164" s="20"/>
      <x:c r="I164" s="19"/>
    </x:row>
    <x:row r="165" ht="54" customHeight="1">
      <x:c r="A165" s="5" t="str">
        <x:v>RFL-0203</x:v>
      </x:c>
      <x:c r="B165" s="5" t="str">
        <x:v>R41</x:v>
      </x:c>
      <x:c r="C165" s="5" t="str">
        <x:v>FUN-0023</x:v>
      </x:c>
      <x:c r="D165" s="5" t="str">
        <x:v>Primary</x:v>
      </x:c>
      <x:c r="E165" s="5" t="str">
        <x:v>Navigate rover is a proposed contributor to R41: two precise gnss targets. Both precise GNSS targets require onboard arrival decisions and their 3 m tolerance, with no C2 steering help.</x:v>
      </x:c>
      <x:c r="F165" s="5" t="str">
        <x:v>Proposed; not verified</x:v>
      </x:c>
      <x:c r="G165" s="19"/>
      <x:c r="H165" s="20"/>
      <x:c r="I165" s="19"/>
    </x:row>
    <x:row r="166" ht="54" customHeight="1">
      <x:c r="A166" s="5" t="str">
        <x:v>RFL-0204</x:v>
      </x:c>
      <x:c r="B166" s="5" t="str">
        <x:v>R41</x:v>
      </x:c>
      <x:c r="C166" s="5" t="str">
        <x:v>FUN-0025</x:v>
      </x:c>
      <x:c r="D166" s="5" t="str">
        <x:v>Contributor</x:v>
      </x:c>
      <x:c r="E166" s="5" t="str">
        <x:v>Acquire global position is a proposed contributor to R41: two precise gnss targets. Both precise GNSS targets require onboard arrival decisions and their 3 m tolerance, with no C2 steering help.</x:v>
      </x:c>
      <x:c r="F166" s="5" t="str">
        <x:v>Proposed; not verified</x:v>
      </x:c>
      <x:c r="G166" s="19"/>
      <x:c r="H166" s="20"/>
      <x:c r="I166" s="19"/>
    </x:row>
    <x:row r="167" ht="54" customHeight="1">
      <x:c r="A167" s="5" t="str">
        <x:v>RFL-0205</x:v>
      </x:c>
      <x:c r="B167" s="5" t="str">
        <x:v>R41</x:v>
      </x:c>
      <x:c r="C167" s="5" t="str">
        <x:v>FUN-0027</x:v>
      </x:c>
      <x:c r="D167" s="5" t="str">
        <x:v>Contributor</x:v>
      </x:c>
      <x:c r="E167" s="5" t="str">
        <x:v>Transform coordinate references is a proposed contributor to R41: two precise gnss targets. Both precise GNSS targets require onboard arrival decisions and their 3 m tolerance, with no C2 steering help.</x:v>
      </x:c>
      <x:c r="F167" s="5" t="str">
        <x:v>Proposed; not verified</x:v>
      </x:c>
      <x:c r="G167" s="19"/>
      <x:c r="H167" s="20"/>
      <x:c r="I167" s="19"/>
    </x:row>
    <x:row r="168" ht="54" customHeight="1">
      <x:c r="A168" s="5" t="str">
        <x:v>RFL-0206</x:v>
      </x:c>
      <x:c r="B168" s="5" t="str">
        <x:v>R41</x:v>
      </x:c>
      <x:c r="C168" s="5" t="str">
        <x:v>FUN-0029</x:v>
      </x:c>
      <x:c r="D168" s="5" t="str">
        <x:v>Contributor</x:v>
      </x:c>
      <x:c r="E168" s="5" t="str">
        <x:v>Plan rover route is a proposed contributor to R41: two precise gnss targets. Both precise GNSS targets require onboard arrival decisions and their 3 m tolerance, with no C2 steering help.</x:v>
      </x:c>
      <x:c r="F168" s="5" t="str">
        <x:v>Proposed; not verified</x:v>
      </x:c>
      <x:c r="G168" s="19"/>
      <x:c r="H168" s="20"/>
      <x:c r="I168" s="19"/>
    </x:row>
    <x:row r="169" ht="54" customHeight="1">
      <x:c r="A169" s="5" t="str">
        <x:v>RFL-0207</x:v>
      </x:c>
      <x:c r="B169" s="5" t="str">
        <x:v>R41</x:v>
      </x:c>
      <x:c r="C169" s="5" t="str">
        <x:v>FUN-0030</x:v>
      </x:c>
      <x:c r="D169" s="5" t="str">
        <x:v>Contributor</x:v>
      </x:c>
      <x:c r="E169" s="5" t="str">
        <x:v>Follow navigation path is a proposed contributor to R41: two precise gnss targets. Both precise GNSS targets require onboard arrival decisions and their 3 m tolerance, with no C2 steering help.</x:v>
      </x:c>
      <x:c r="F169" s="5" t="str">
        <x:v>Proposed; not verified</x:v>
      </x:c>
      <x:c r="G169" s="19"/>
      <x:c r="H169" s="20"/>
      <x:c r="I169" s="19"/>
    </x:row>
    <x:row r="170" ht="54" customHeight="1">
      <x:c r="A170" s="5" t="str">
        <x:v>RFL-0208</x:v>
      </x:c>
      <x:c r="B170" s="5" t="str">
        <x:v>R41</x:v>
      </x:c>
      <x:c r="C170" s="5" t="str">
        <x:v>FUN-0033</x:v>
      </x:c>
      <x:c r="D170" s="5" t="str">
        <x:v>Contributor</x:v>
      </x:c>
      <x:c r="E170" s="5" t="str">
        <x:v>Verify target arrival is a proposed contributor to R41: two precise gnss targets. Both precise GNSS targets require onboard arrival decisions and their 3 m tolerance, with no C2 steering help.</x:v>
      </x:c>
      <x:c r="F170" s="5" t="str">
        <x:v>Proposed; not verified</x:v>
      </x:c>
      <x:c r="G170" s="19"/>
      <x:c r="H170" s="20"/>
      <x:c r="I170" s="19"/>
    </x:row>
    <x:row r="171" ht="68" customHeight="1">
      <x:c r="A171" s="5" t="str">
        <x:v>RFL-0209</x:v>
      </x:c>
      <x:c r="B171" s="5" t="str">
        <x:v>R42</x:v>
      </x:c>
      <x:c r="C171" s="5" t="str">
        <x:v>FUN-0023</x:v>
      </x:c>
      <x:c r="D171" s="5" t="str">
        <x:v>Primary</x:v>
      </x:c>
      <x:c r="E171" s="5" t="str">
        <x:v>Navigate rover is a proposed contributor to R42: marker-post navigation stretch. This requirement is First stretch and explicitly outside the initial build commitment. Preserve the source search offsets and tag fixture details as provisional conditions.</x:v>
      </x:c>
      <x:c r="F171" s="5" t="str">
        <x:v>Proposed; not verified</x:v>
      </x:c>
      <x:c r="G171" s="19"/>
      <x:c r="H171" s="20"/>
      <x:c r="I171" s="19"/>
    </x:row>
    <x:row r="172" ht="68" customHeight="1">
      <x:c r="A172" s="5" t="str">
        <x:v>RFL-0210</x:v>
      </x:c>
      <x:c r="B172" s="5" t="str">
        <x:v>R42</x:v>
      </x:c>
      <x:c r="C172" s="5" t="str">
        <x:v>FUN-0025</x:v>
      </x:c>
      <x:c r="D172" s="5" t="str">
        <x:v>Contributor</x:v>
      </x:c>
      <x:c r="E172" s="5" t="str">
        <x:v>Acquire global position is a proposed contributor to R42: marker-post navigation stretch. This requirement is First stretch and explicitly outside the initial build commitment. Preserve the source search offsets and tag fixture details as provisional conditions.</x:v>
      </x:c>
      <x:c r="F172" s="5" t="str">
        <x:v>Proposed; not verified</x:v>
      </x:c>
      <x:c r="G172" s="19"/>
      <x:c r="H172" s="20"/>
      <x:c r="I172" s="19"/>
    </x:row>
    <x:row r="173" ht="68" customHeight="1">
      <x:c r="A173" s="5" t="str">
        <x:v>RFL-0211</x:v>
      </x:c>
      <x:c r="B173" s="5" t="str">
        <x:v>R42</x:v>
      </x:c>
      <x:c r="C173" s="5" t="str">
        <x:v>FUN-0031</x:v>
      </x:c>
      <x:c r="D173" s="5" t="str">
        <x:v>Contributor</x:v>
      </x:c>
      <x:c r="E173" s="5" t="str">
        <x:v>Search target region is a proposed contributor to R42: marker-post navigation stretch. This requirement is First stretch and explicitly outside the initial build commitment. Preserve the source search offsets and tag fixture details as provisional conditions.</x:v>
      </x:c>
      <x:c r="F173" s="5" t="str">
        <x:v>Proposed; not verified</x:v>
      </x:c>
      <x:c r="G173" s="19"/>
      <x:c r="H173" s="20"/>
      <x:c r="I173" s="19"/>
    </x:row>
    <x:row r="174" ht="68" customHeight="1">
      <x:c r="A174" s="5" t="str">
        <x:v>RFL-0212</x:v>
      </x:c>
      <x:c r="B174" s="5" t="str">
        <x:v>R42</x:v>
      </x:c>
      <x:c r="C174" s="5" t="str">
        <x:v>FUN-0032</x:v>
      </x:c>
      <x:c r="D174" s="5" t="str">
        <x:v>Contributor</x:v>
      </x:c>
      <x:c r="E174" s="5" t="str">
        <x:v>Identify visual target is a proposed contributor to R42: marker-post navigation stretch. This requirement is First stretch and explicitly outside the initial build commitment. Preserve the source search offsets and tag fixture details as provisional conditions.</x:v>
      </x:c>
      <x:c r="F174" s="5" t="str">
        <x:v>Proposed; not verified</x:v>
      </x:c>
      <x:c r="G174" s="19"/>
      <x:c r="H174" s="20"/>
      <x:c r="I174" s="19"/>
    </x:row>
    <x:row r="175" ht="68" customHeight="1">
      <x:c r="A175" s="5" t="str">
        <x:v>RFL-0213</x:v>
      </x:c>
      <x:c r="B175" s="5" t="str">
        <x:v>R42</x:v>
      </x:c>
      <x:c r="C175" s="5" t="str">
        <x:v>FUN-0033</x:v>
      </x:c>
      <x:c r="D175" s="5" t="str">
        <x:v>Contributor</x:v>
      </x:c>
      <x:c r="E175" s="5" t="str">
        <x:v>Verify target arrival is a proposed contributor to R42: marker-post navigation stretch. This requirement is First stretch and explicitly outside the initial build commitment. Preserve the source search offsets and tag fixture details as provisional conditions.</x:v>
      </x:c>
      <x:c r="F175" s="5" t="str">
        <x:v>Proposed; not verified</x:v>
      </x:c>
      <x:c r="G175" s="19"/>
      <x:c r="H175" s="20"/>
      <x:c r="I175" s="19"/>
    </x:row>
    <x:row r="176" ht="68" customHeight="1">
      <x:c r="A176" s="5" t="str">
        <x:v>RFL-0214</x:v>
      </x:c>
      <x:c r="B176" s="5" t="str">
        <x:v>R43</x:v>
      </x:c>
      <x:c r="C176" s="5" t="str">
        <x:v>FUN-0029</x:v>
      </x:c>
      <x:c r="D176" s="5" t="str">
        <x:v>Primary</x:v>
      </x:c>
      <x:c r="E176" s="5" t="str">
        <x:v>Plan rover route is a proposed contributor to R43: obstacle avoidance or safe stop. Within the chosen test envelope, avoidance or a safe stop when no route exists meets the stated functional outcome. Advanced boulder-field routing is deferred.</x:v>
      </x:c>
      <x:c r="F176" s="5" t="str">
        <x:v>Proposed; not verified</x:v>
      </x:c>
      <x:c r="G176" s="19"/>
      <x:c r="H176" s="20"/>
      <x:c r="I176" s="19"/>
    </x:row>
    <x:row r="177" ht="68" customHeight="1">
      <x:c r="A177" s="5" t="str">
        <x:v>RFL-0215</x:v>
      </x:c>
      <x:c r="B177" s="5" t="str">
        <x:v>R43</x:v>
      </x:c>
      <x:c r="C177" s="5" t="str">
        <x:v>FUN-0028</x:v>
      </x:c>
      <x:c r="D177" s="5" t="str">
        <x:v>Contributor</x:v>
      </x:c>
      <x:c r="E177" s="5" t="str">
        <x:v>Sense local obstacles is a proposed contributor to R43: obstacle avoidance or safe stop. Within the chosen test envelope, avoidance or a safe stop when no route exists meets the stated functional outcome. Advanced boulder-field routing is deferred.</x:v>
      </x:c>
      <x:c r="F177" s="5" t="str">
        <x:v>Proposed; not verified</x:v>
      </x:c>
      <x:c r="G177" s="19"/>
      <x:c r="H177" s="20"/>
      <x:c r="I177" s="19"/>
    </x:row>
    <x:row r="178" ht="68" customHeight="1">
      <x:c r="A178" s="5" t="str">
        <x:v>RFL-0216</x:v>
      </x:c>
      <x:c r="B178" s="5" t="str">
        <x:v>R43</x:v>
      </x:c>
      <x:c r="C178" s="5" t="str">
        <x:v>FUN-0030</x:v>
      </x:c>
      <x:c r="D178" s="5" t="str">
        <x:v>Contributor</x:v>
      </x:c>
      <x:c r="E178" s="5" t="str">
        <x:v>Follow navigation path is a proposed contributor to R43: obstacle avoidance or safe stop. Within the chosen test envelope, avoidance or a safe stop when no route exists meets the stated functional outcome. Advanced boulder-field routing is deferred.</x:v>
      </x:c>
      <x:c r="F178" s="5" t="str">
        <x:v>Proposed; not verified</x:v>
      </x:c>
      <x:c r="G178" s="19"/>
      <x:c r="H178" s="20"/>
      <x:c r="I178" s="19"/>
    </x:row>
    <x:row r="179" ht="68" customHeight="1">
      <x:c r="A179" s="5" t="str">
        <x:v>RFL-0219</x:v>
      </x:c>
      <x:c r="B179" s="5" t="str">
        <x:v>R43</x:v>
      </x:c>
      <x:c r="C179" s="5" t="str">
        <x:v>FUN-0040</x:v>
      </x:c>
      <x:c r="D179" s="5" t="str">
        <x:v>Contributor</x:v>
      </x:c>
      <x:c r="E179" s="5" t="str">
        <x:v>Limit rover motion is a proposed contributor to R43: obstacle avoidance or safe stop. Within the chosen test envelope, avoidance or a safe stop when no route exists meets the stated functional outcome. Advanced boulder-field routing is deferred.</x:v>
      </x:c>
      <x:c r="F179" s="5" t="str">
        <x:v>Proposed; not verified</x:v>
      </x:c>
      <x:c r="G179" s="19"/>
      <x:c r="H179" s="20"/>
      <x:c r="I179" s="19"/>
    </x:row>
    <x:row r="180" ht="54" customHeight="1">
      <x:c r="A180" s="5" t="str">
        <x:v>RFL-0220</x:v>
      </x:c>
      <x:c r="B180" s="5" t="str">
        <x:v>R44</x:v>
      </x:c>
      <x:c r="C180" s="5" t="str">
        <x:v>FUN-0033</x:v>
      </x:c>
      <x:c r="D180" s="5" t="str">
        <x:v>Primary</x:v>
      </x:c>
      <x:c r="E180" s="5" t="str">
        <x:v>Verify target arrival is a proposed contributor to R44: arrival and mode indication. Keep onboard arrival decision, stopped state, C2 message and daylight-visible rear-light behavior distinct.</x:v>
      </x:c>
      <x:c r="F180" s="5" t="str">
        <x:v>Proposed; not verified</x:v>
      </x:c>
      <x:c r="G180" s="19"/>
      <x:c r="H180" s="20"/>
      <x:c r="I180" s="19"/>
    </x:row>
    <x:row r="181" ht="54" customHeight="1">
      <x:c r="A181" s="5" t="str">
        <x:v>RFL-0221</x:v>
      </x:c>
      <x:c r="B181" s="5" t="str">
        <x:v>R44</x:v>
      </x:c>
      <x:c r="C181" s="5" t="str">
        <x:v>FUN-0114</x:v>
      </x:c>
      <x:c r="D181" s="5" t="str">
        <x:v>Contributor</x:v>
      </x:c>
      <x:c r="E181" s="5" t="str">
        <x:v>Announce rover mode is a proposed contributor to R44: arrival and mode indication. Keep onboard arrival decision, stopped state, C2 message and daylight-visible rear-light behavior distinct.</x:v>
      </x:c>
      <x:c r="F181" s="5" t="str">
        <x:v>Proposed; not verified</x:v>
      </x:c>
      <x:c r="G181" s="19"/>
      <x:c r="H181" s="20"/>
      <x:c r="I181" s="19"/>
    </x:row>
    <x:row r="182" ht="54" customHeight="1">
      <x:c r="A182" s="5" t="str">
        <x:v>RFL-0222</x:v>
      </x:c>
      <x:c r="B182" s="5" t="str">
        <x:v>R44</x:v>
      </x:c>
      <x:c r="C182" s="5" t="str">
        <x:v>FUN-0112</x:v>
      </x:c>
      <x:c r="D182" s="5" t="str">
        <x:v>Contributor</x:v>
      </x:c>
      <x:c r="E182" s="5" t="str">
        <x:v>Present mission information is a proposed contributor to R44: arrival and mode indication. Keep onboard arrival decision, stopped state, C2 message and daylight-visible rear-light behavior distinct.</x:v>
      </x:c>
      <x:c r="F182" s="5" t="str">
        <x:v>Proposed; not verified</x:v>
      </x:c>
      <x:c r="G182" s="19"/>
      <x:c r="H182" s="20"/>
      <x:c r="I182" s="19"/>
    </x:row>
    <x:row r="183" ht="54" customHeight="1">
      <x:c r="A183" s="5" t="str">
        <x:v>RFL-0223</x:v>
      </x:c>
      <x:c r="B183" s="5" t="str">
        <x:v>R44</x:v>
      </x:c>
      <x:c r="C183" s="5" t="str">
        <x:v>FUN-0019</x:v>
      </x:c>
      <x:c r="D183" s="5" t="str">
        <x:v>Contributor</x:v>
      </x:c>
      <x:c r="E183" s="5" t="str">
        <x:v>Manage operating modes is a proposed contributor to R44: arrival and mode indication. Keep onboard arrival decision, stopped state, C2 message and daylight-visible rear-light behavior distinct.</x:v>
      </x:c>
      <x:c r="F183" s="5" t="str">
        <x:v>Proposed; not verified</x:v>
      </x:c>
      <x:c r="G183" s="19"/>
      <x:c r="H183" s="20"/>
      <x:c r="I183" s="19"/>
    </x:row>
    <x:row r="184" ht="54" customHeight="1">
      <x:c r="A184" s="5" t="str">
        <x:v>RFL-0224</x:v>
      </x:c>
      <x:c r="B184" s="5" t="str">
        <x:v>R44</x:v>
      </x:c>
      <x:c r="C184" s="5" t="str">
        <x:v>FUN-0040</x:v>
      </x:c>
      <x:c r="D184" s="5" t="str">
        <x:v>Contributor</x:v>
      </x:c>
      <x:c r="E184" s="5" t="str">
        <x:v>Limit rover motion is a proposed contributor to R44: arrival and mode indication. Keep onboard arrival decision, stopped state, C2 message and daylight-visible rear-light behavior distinct.</x:v>
      </x:c>
      <x:c r="F184" s="5" t="str">
        <x:v>Proposed; not verified</x:v>
      </x:c>
      <x:c r="G184" s="19"/>
      <x:c r="H184" s="20"/>
      <x:c r="I184" s="19"/>
    </x:row>
    <x:row r="185" ht="68" customHeight="1">
      <x:c r="A185" s="5" t="str">
        <x:v>RFL-0225</x:v>
      </x:c>
      <x:c r="B185" s="5" t="str">
        <x:v>R45</x:v>
      </x:c>
      <x:c r="C185" s="5" t="str">
        <x:v>FUN-0034</x:v>
      </x:c>
      <x:c r="D185" s="5" t="str">
        <x:v>Primary</x:v>
      </x:c>
      <x:c r="E185" s="5" t="str">
        <x:v>Return to previous target is a proposed contributor to R45: abort return and programming permission. Distinguish eligible abort returns from ordinary search locations and preserve programming restrictions and the source's penalty distinction.</x:v>
      </x:c>
      <x:c r="F185" s="5" t="str">
        <x:v>Proposed; not verified</x:v>
      </x:c>
      <x:c r="G185" s="19"/>
      <x:c r="H185" s="20"/>
      <x:c r="I185" s="19"/>
    </x:row>
    <x:row r="186" ht="68" customHeight="1">
      <x:c r="A186" s="5" t="str">
        <x:v>RFL-0226</x:v>
      </x:c>
      <x:c r="B186" s="5" t="str">
        <x:v>R45</x:v>
      </x:c>
      <x:c r="C186" s="5" t="str">
        <x:v>FUN-0162</x:v>
      </x:c>
      <x:c r="D186" s="5" t="str">
        <x:v>Contributor</x:v>
      </x:c>
      <x:c r="E186" s="5" t="str">
        <x:v>Control programming permission is a proposed contributor to R45: abort return and programming permission. Distinguish eligible abort returns from ordinary search locations and preserve programming restrictions and the source's penalty distinction.</x:v>
      </x:c>
      <x:c r="F186" s="5" t="str">
        <x:v>Proposed; not verified</x:v>
      </x:c>
      <x:c r="G186" s="19"/>
      <x:c r="H186" s="20"/>
      <x:c r="I186" s="19"/>
    </x:row>
    <x:row r="187" ht="68" customHeight="1">
      <x:c r="A187" s="5" t="str">
        <x:v>RFL-0227</x:v>
      </x:c>
      <x:c r="B187" s="5" t="str">
        <x:v>R45</x:v>
      </x:c>
      <x:c r="C187" s="5" t="str">
        <x:v>FUN-0019</x:v>
      </x:c>
      <x:c r="D187" s="5" t="str">
        <x:v>Contributor</x:v>
      </x:c>
      <x:c r="E187" s="5" t="str">
        <x:v>Manage operating modes is a proposed contributor to R45: abort return and programming permission. Distinguish eligible abort returns from ordinary search locations and preserve programming restrictions and the source's penalty distinction.</x:v>
      </x:c>
      <x:c r="F187" s="5" t="str">
        <x:v>Proposed; not verified</x:v>
      </x:c>
      <x:c r="G187" s="19"/>
      <x:c r="H187" s="20"/>
      <x:c r="I187" s="19"/>
    </x:row>
    <x:row r="188" ht="68" customHeight="1">
      <x:c r="A188" s="5" t="str">
        <x:v>RFL-0228</x:v>
      </x:c>
      <x:c r="B188" s="5" t="str">
        <x:v>R45</x:v>
      </x:c>
      <x:c r="C188" s="5" t="str">
        <x:v>FUN-0018</x:v>
      </x:c>
      <x:c r="D188" s="5" t="str">
        <x:v>Contributor</x:v>
      </x:c>
      <x:c r="E188" s="5" t="str">
        <x:v>Manage command authority is a proposed contributor to R45: abort return and programming permission. Distinguish eligible abort returns from ordinary search locations and preserve programming restrictions and the source's penalty distinction.</x:v>
      </x:c>
      <x:c r="F188" s="5" t="str">
        <x:v>Proposed; not verified</x:v>
      </x:c>
      <x:c r="G188" s="19"/>
      <x:c r="H188" s="20"/>
      <x:c r="I188" s="19"/>
    </x:row>
    <x:row r="189" ht="68" customHeight="1">
      <x:c r="A189" s="5" t="str">
        <x:v>RFL-0229</x:v>
      </x:c>
      <x:c r="B189" s="5" t="str">
        <x:v>R45</x:v>
      </x:c>
      <x:c r="C189" s="5" t="str">
        <x:v>FUN-0022</x:v>
      </x:c>
      <x:c r="D189" s="5" t="str">
        <x:v>Contributor</x:v>
      </x:c>
      <x:c r="E189" s="5" t="str">
        <x:v>Recover mission execution is a proposed contributor to R45: abort return and programming permission. Distinguish eligible abort returns from ordinary search locations and preserve programming restrictions and the source's penalty distinction.</x:v>
      </x:c>
      <x:c r="F189" s="5" t="str">
        <x:v>Proposed; not verified</x:v>
      </x:c>
      <x:c r="G189" s="19"/>
      <x:c r="H189" s="20"/>
      <x:c r="I189" s="19"/>
    </x:row>
    <x:row r="190" ht="68" customHeight="1">
      <x:c r="A190" s="5" t="str">
        <x:v>RFL-0230</x:v>
      </x:c>
      <x:c r="B190" s="5" t="str">
        <x:v>R46</x:v>
      </x:c>
      <x:c r="C190" s="5" t="str">
        <x:v>FUN-0023</x:v>
      </x:c>
      <x:c r="D190" s="5" t="str">
        <x:v>Primary</x:v>
      </x:c>
      <x:c r="E190" s="5" t="str">
        <x:v>Navigate rover is a proposed contributor to R46: chosen gnss practice sequence. Time the chosen GNSS sequence with stops and abort handling. Post search is added only if R42 is selected; three object-recognition objectives remain deferred.</x:v>
      </x:c>
      <x:c r="F190" s="5" t="str">
        <x:v>Proposed; not verified</x:v>
      </x:c>
      <x:c r="G190" s="19"/>
      <x:c r="H190" s="20"/>
      <x:c r="I190" s="19"/>
    </x:row>
    <x:row r="191" ht="68" customHeight="1">
      <x:c r="A191" s="5" t="str">
        <x:v>RFL-0231</x:v>
      </x:c>
      <x:c r="B191" s="5" t="str">
        <x:v>R46</x:v>
      </x:c>
      <x:c r="C191" s="5" t="str">
        <x:v>FUN-0001</x:v>
      </x:c>
      <x:c r="D191" s="5" t="str">
        <x:v>Contributor</x:v>
      </x:c>
      <x:c r="E191" s="5" t="str">
        <x:v>Execute rover mission is a proposed contributor to R46: chosen gnss practice sequence. Time the chosen GNSS sequence with stops and abort handling. Post search is added only if R42 is selected; three object-recognition objectives remain deferred.</x:v>
      </x:c>
      <x:c r="F191" s="5" t="str">
        <x:v>Proposed; not verified</x:v>
      </x:c>
      <x:c r="G191" s="19"/>
      <x:c r="H191" s="20"/>
      <x:c r="I191" s="19"/>
    </x:row>
    <x:row r="192" ht="68" customHeight="1">
      <x:c r="A192" s="5" t="str">
        <x:v>RFL-0232</x:v>
      </x:c>
      <x:c r="B192" s="5" t="str">
        <x:v>R46</x:v>
      </x:c>
      <x:c r="C192" s="5" t="str">
        <x:v>FUN-0015</x:v>
      </x:c>
      <x:c r="D192" s="5" t="str">
        <x:v>Contributor</x:v>
      </x:c>
      <x:c r="E192" s="5" t="str">
        <x:v>Load mission objectives is a proposed contributor to R46: chosen gnss practice sequence. Time the chosen GNSS sequence with stops and abort handling. Post search is added only if R42 is selected; three object-recognition objectives remain deferred.</x:v>
      </x:c>
      <x:c r="F192" s="5" t="str">
        <x:v>Proposed; not verified</x:v>
      </x:c>
      <x:c r="G192" s="19"/>
      <x:c r="H192" s="20"/>
      <x:c r="I192" s="19"/>
    </x:row>
    <x:row r="193" ht="68" customHeight="1">
      <x:c r="A193" s="5" t="str">
        <x:v>RFL-0233</x:v>
      </x:c>
      <x:c r="B193" s="5" t="str">
        <x:v>R46</x:v>
      </x:c>
      <x:c r="C193" s="5" t="str">
        <x:v>FUN-0016</x:v>
      </x:c>
      <x:c r="D193" s="5" t="str">
        <x:v>Contributor</x:v>
      </x:c>
      <x:c r="E193" s="5" t="str">
        <x:v>Sequence mission tasks is a proposed contributor to R46: chosen gnss practice sequence. Time the chosen GNSS sequence with stops and abort handling. Post search is added only if R42 is selected; three object-recognition objectives remain deferred.</x:v>
      </x:c>
      <x:c r="F193" s="5" t="str">
        <x:v>Proposed; not verified</x:v>
      </x:c>
      <x:c r="G193" s="19"/>
      <x:c r="H193" s="20"/>
      <x:c r="I193" s="19"/>
    </x:row>
    <x:row r="194" ht="68" customHeight="1">
      <x:c r="A194" s="5" t="str">
        <x:v>RFL-0234</x:v>
      </x:c>
      <x:c r="B194" s="5" t="str">
        <x:v>R46</x:v>
      </x:c>
      <x:c r="C194" s="5" t="str">
        <x:v>FUN-0017</x:v>
      </x:c>
      <x:c r="D194" s="5" t="str">
        <x:v>Contributor</x:v>
      </x:c>
      <x:c r="E194" s="5" t="str">
        <x:v>Track mission time and progress is a proposed contributor to R46: chosen gnss practice sequence. Time the chosen GNSS sequence with stops and abort handling. Post search is added only if R42 is selected; three object-recognition objectives remain deferred.</x:v>
      </x:c>
      <x:c r="F194" s="5" t="str">
        <x:v>Proposed; not verified</x:v>
      </x:c>
      <x:c r="G194" s="19"/>
      <x:c r="H194" s="20"/>
      <x:c r="I194" s="19"/>
    </x:row>
    <x:row r="195" ht="68" customHeight="1">
      <x:c r="A195" s="5" t="str">
        <x:v>RFL-0237</x:v>
      </x:c>
      <x:c r="B195" s="5" t="str">
        <x:v>R46</x:v>
      </x:c>
      <x:c r="C195" s="5" t="str">
        <x:v>FUN-0033</x:v>
      </x:c>
      <x:c r="D195" s="5" t="str">
        <x:v>Contributor</x:v>
      </x:c>
      <x:c r="E195" s="5" t="str">
        <x:v>Verify target arrival is a proposed contributor to R46: chosen gnss practice sequence. Time the chosen GNSS sequence with stops and abort handling. Post search is added only if R42 is selected; three object-recognition objectives remain deferred.</x:v>
      </x:c>
      <x:c r="F195" s="5" t="str">
        <x:v>Proposed; not verified</x:v>
      </x:c>
      <x:c r="G195" s="19"/>
      <x:c r="H195" s="20"/>
      <x:c r="I195" s="19"/>
    </x:row>
    <x:row r="196" ht="68" customHeight="1">
      <x:c r="A196" s="5" t="str">
        <x:v>RFL-0242</x:v>
      </x:c>
      <x:c r="B196" s="5" t="str">
        <x:v>R47</x:v>
      </x:c>
      <x:c r="C196" s="5" t="str">
        <x:v>FUN-0132</x:v>
      </x:c>
      <x:c r="D196" s="5" t="str">
        <x:v>Primary</x:v>
      </x:c>
      <x:c r="E196" s="5" t="str">
        <x:v>Prepare and sustain mission system is a proposed contributor to R47: setup and pack-up. Time setup and recovery/pack-up with real equipment and crew, including disabled-rover recovery. No crew assignments are invented.</x:v>
      </x:c>
      <x:c r="F196" s="5" t="str">
        <x:v>Proposed; not verified</x:v>
      </x:c>
      <x:c r="G196" s="19"/>
      <x:c r="H196" s="20"/>
      <x:c r="I196" s="19"/>
    </x:row>
    <x:row r="197" ht="54" customHeight="1">
      <x:c r="A197" s="5" t="str">
        <x:v>RFL-0243</x:v>
      </x:c>
      <x:c r="B197" s="5" t="str">
        <x:v>R47</x:v>
      </x:c>
      <x:c r="C197" s="5" t="str">
        <x:v>FUN-0133</x:v>
      </x:c>
      <x:c r="D197" s="5" t="str">
        <x:v>Contributor</x:v>
      </x:c>
      <x:c r="E197" s="5" t="str">
        <x:v>Configure field station is a proposed contributor to R47: setup and pack-up. Time setup and recovery/pack-up with real equipment and crew, including disabled-rover recovery. No crew assignments are invented.</x:v>
      </x:c>
      <x:c r="F197" s="5" t="str">
        <x:v>Proposed; not verified</x:v>
      </x:c>
      <x:c r="G197" s="19"/>
      <x:c r="H197" s="20"/>
      <x:c r="I197" s="19"/>
    </x:row>
    <x:row r="198" ht="68" customHeight="1">
      <x:c r="A198" s="5" t="str">
        <x:v>RFL-0244</x:v>
      </x:c>
      <x:c r="B198" s="5" t="str">
        <x:v>R47</x:v>
      </x:c>
      <x:c r="C198" s="5" t="str">
        <x:v>FUN-0134</x:v>
      </x:c>
      <x:c r="D198" s="5" t="str">
        <x:v>Contributor</x:v>
      </x:c>
      <x:c r="E198" s="5" t="str">
        <x:v>Deploy communication infrastructure is a proposed contributor to R47: setup and pack-up. Time setup and recovery/pack-up with real equipment and crew, including disabled-rover recovery. No crew assignments are invented.</x:v>
      </x:c>
      <x:c r="F198" s="5" t="str">
        <x:v>Proposed; not verified</x:v>
      </x:c>
      <x:c r="G198" s="19"/>
      <x:c r="H198" s="20"/>
      <x:c r="I198" s="19"/>
    </x:row>
    <x:row r="199" ht="68" customHeight="1">
      <x:c r="A199" s="5" t="str">
        <x:v>RFL-0245</x:v>
      </x:c>
      <x:c r="B199" s="5" t="str">
        <x:v>R47</x:v>
      </x:c>
      <x:c r="C199" s="5" t="str">
        <x:v>FUN-0135</x:v>
      </x:c>
      <x:c r="D199" s="5" t="str">
        <x:v>Contributor</x:v>
      </x:c>
      <x:c r="E199" s="5" t="str">
        <x:v>Start required computing services is a proposed contributor to R47: setup and pack-up. Time setup and recovery/pack-up with real equipment and crew, including disabled-rover recovery. No crew assignments are invented.</x:v>
      </x:c>
      <x:c r="F199" s="5" t="str">
        <x:v>Proposed; not verified</x:v>
      </x:c>
      <x:c r="G199" s="19"/>
      <x:c r="H199" s="20"/>
      <x:c r="I199" s="19"/>
    </x:row>
    <x:row r="200" ht="54" customHeight="1">
      <x:c r="A200" s="5" t="str">
        <x:v>RFL-0246</x:v>
      </x:c>
      <x:c r="B200" s="5" t="str">
        <x:v>R47</x:v>
      </x:c>
      <x:c r="C200" s="5" t="str">
        <x:v>FUN-0136</x:v>
      </x:c>
      <x:c r="D200" s="5" t="str">
        <x:v>Contributor</x:v>
      </x:c>
      <x:c r="E200" s="5" t="str">
        <x:v>Verify mission connections is a proposed contributor to R47: setup and pack-up. Time setup and recovery/pack-up with real equipment and crew, including disabled-rover recovery. No crew assignments are invented.</x:v>
      </x:c>
      <x:c r="F200" s="5" t="str">
        <x:v>Proposed; not verified</x:v>
      </x:c>
      <x:c r="G200" s="19"/>
      <x:c r="H200" s="20"/>
      <x:c r="I200" s="19"/>
    </x:row>
    <x:row r="201" ht="54" customHeight="1">
      <x:c r="A201" s="5" t="str">
        <x:v>RFL-0247</x:v>
      </x:c>
      <x:c r="B201" s="5" t="str">
        <x:v>R47</x:v>
      </x:c>
      <x:c r="C201" s="5" t="str">
        <x:v>FUN-0020</x:v>
      </x:c>
      <x:c r="D201" s="5" t="str">
        <x:v>Contributor</x:v>
      </x:c>
      <x:c r="E201" s="5" t="str">
        <x:v>Assess system readiness is a proposed contributor to R47: setup and pack-up. Time setup and recovery/pack-up with real equipment and crew, including disabled-rover recovery. No crew assignments are invented.</x:v>
      </x:c>
      <x:c r="F201" s="5" t="str">
        <x:v>Proposed; not verified</x:v>
      </x:c>
      <x:c r="G201" s="19"/>
      <x:c r="H201" s="20"/>
      <x:c r="I201" s="19"/>
    </x:row>
    <x:row r="202" ht="54" customHeight="1">
      <x:c r="A202" s="5" t="str">
        <x:v>RFL-0248</x:v>
      </x:c>
      <x:c r="B202" s="5" t="str">
        <x:v>R47</x:v>
      </x:c>
      <x:c r="C202" s="5" t="str">
        <x:v>FUN-0141</x:v>
      </x:c>
      <x:c r="D202" s="5" t="str">
        <x:v>Contributor</x:v>
      </x:c>
      <x:c r="E202" s="5" t="str">
        <x:v>Recover field equipment is a proposed contributor to R47: setup and pack-up. Time setup and recovery/pack-up with real equipment and crew, including disabled-rover recovery. No crew assignments are invented.</x:v>
      </x:c>
      <x:c r="F202" s="5" t="str">
        <x:v>Proposed; not verified</x:v>
      </x:c>
      <x:c r="G202" s="19"/>
      <x:c r="H202" s="20"/>
      <x:c r="I202" s="19"/>
    </x:row>
    <x:row r="203" ht="54" customHeight="1">
      <x:c r="A203" s="5" t="str">
        <x:v>RFL-0249</x:v>
      </x:c>
      <x:c r="B203" s="5" t="str">
        <x:v>R47</x:v>
      </x:c>
      <x:c r="C203" s="5" t="str">
        <x:v>FUN-0143</x:v>
      </x:c>
      <x:c r="D203" s="5" t="str">
        <x:v>Contributor</x:v>
      </x:c>
      <x:c r="E203" s="5" t="str">
        <x:v>Handle rover manually is a proposed contributor to R47: setup and pack-up. Time setup and recovery/pack-up with real equipment and crew, including disabled-rover recovery. No crew assignments are invented.</x:v>
      </x:c>
      <x:c r="F203" s="5" t="str">
        <x:v>Proposed; not verified</x:v>
      </x:c>
      <x:c r="G203" s="19"/>
      <x:c r="H203" s="20"/>
      <x:c r="I203" s="19"/>
    </x:row>
    <x:row r="204" ht="68" customHeight="1">
      <x:c r="A204" s="5" t="str">
        <x:v>RFL-0250</x:v>
      </x:c>
      <x:c r="B204" s="5" t="str">
        <x:v>R47</x:v>
      </x:c>
      <x:c r="C204" s="5" t="str">
        <x:v>FUN-0144</x:v>
      </x:c>
      <x:c r="D204" s="5" t="str">
        <x:v>Contributor</x:v>
      </x:c>
      <x:c r="E204" s="5" t="str">
        <x:v>Shut down mission equipment is a proposed contributor to R47: setup and pack-up. Time setup and recovery/pack-up with real equipment and crew, including disabled-rover recovery. No crew assignments are invented.</x:v>
      </x:c>
      <x:c r="F204" s="5" t="str">
        <x:v>Proposed; not verified</x:v>
      </x:c>
      <x:c r="G204" s="19"/>
      <x:c r="H204" s="20"/>
      <x:c r="I204" s="19"/>
    </x:row>
    <x:row r="205" ht="54" customHeight="1">
      <x:c r="A205" s="5" t="str">
        <x:v>RFL-0251</x:v>
      </x:c>
      <x:c r="B205" s="5" t="str">
        <x:v>R47</x:v>
      </x:c>
      <x:c r="C205" s="5" t="str">
        <x:v>FUN-0145</x:v>
      </x:c>
      <x:c r="D205" s="5" t="str">
        <x:v>Contributor</x:v>
      </x:c>
      <x:c r="E205" s="5" t="str">
        <x:v>Pack field equipment is a proposed contributor to R47: setup and pack-up. Time setup and recovery/pack-up with real equipment and crew, including disabled-rover recovery. No crew assignments are invented.</x:v>
      </x:c>
      <x:c r="F205" s="5" t="str">
        <x:v>Proposed; not verified</x:v>
      </x:c>
      <x:c r="G205" s="19"/>
      <x:c r="H205" s="20"/>
      <x:c r="I205" s="19"/>
    </x:row>
    <x:row r="206" ht="68" customHeight="1">
      <x:c r="A206" s="5" t="str">
        <x:v>RFL-0252</x:v>
      </x:c>
      <x:c r="B206" s="5" t="str">
        <x:v>R48</x:v>
      </x:c>
      <x:c r="C206" s="5" t="str">
        <x:v>FUN-0132</x:v>
      </x:c>
      <x:c r="D206" s="5" t="str">
        <x:v>Primary</x:v>
      </x:c>
      <x:c r="E206" s="5" t="str">
        <x:v>Prepare and sustain mission system is a proposed contributor to R48: servicing-to-autonomy changeover. Include only required battery, module and software changes, with power and mode checks. Removable modules are not assumed unless needed.</x:v>
      </x:c>
      <x:c r="F206" s="5" t="str">
        <x:v>Proposed; not verified</x:v>
      </x:c>
      <x:c r="G206" s="19"/>
      <x:c r="H206" s="20"/>
      <x:c r="I206" s="19"/>
    </x:row>
    <x:row r="207" ht="68" customHeight="1">
      <x:c r="A207" s="5" t="str">
        <x:v>RFL-0253</x:v>
      </x:c>
      <x:c r="B207" s="5" t="str">
        <x:v>R48</x:v>
      </x:c>
      <x:c r="C207" s="5" t="str">
        <x:v>FUN-0014</x:v>
      </x:c>
      <x:c r="D207" s="5" t="str">
        <x:v>Contributor</x:v>
      </x:c>
      <x:c r="E207" s="5" t="str">
        <x:v>Select mission configuration is a proposed contributor to R48: servicing-to-autonomy changeover. Include only required battery, module and software changes, with power and mode checks. Removable modules are not assumed unless needed.</x:v>
      </x:c>
      <x:c r="F207" s="5" t="str">
        <x:v>Proposed; not verified</x:v>
      </x:c>
      <x:c r="G207" s="19"/>
      <x:c r="H207" s="20"/>
      <x:c r="I207" s="19"/>
    </x:row>
    <x:row r="208" ht="68" customHeight="1">
      <x:c r="A208" s="5" t="str">
        <x:v>RFL-0254</x:v>
      </x:c>
      <x:c r="B208" s="5" t="str">
        <x:v>R48</x:v>
      </x:c>
      <x:c r="C208" s="5" t="str">
        <x:v>FUN-0137</x:v>
      </x:c>
      <x:c r="D208" s="5" t="str">
        <x:v>Contributor</x:v>
      </x:c>
      <x:c r="E208" s="5" t="str">
        <x:v>Reconfigure rover payload is a proposed contributor to R48: servicing-to-autonomy changeover. Include only required battery, module and software changes, with power and mode checks. Removable modules are not assumed unless needed.</x:v>
      </x:c>
      <x:c r="F208" s="5" t="str">
        <x:v>Proposed; not verified</x:v>
      </x:c>
      <x:c r="G208" s="19"/>
      <x:c r="H208" s="20"/>
      <x:c r="I208" s="19"/>
    </x:row>
    <x:row r="209" ht="68" customHeight="1">
      <x:c r="A209" s="5" t="str">
        <x:v>RFL-0255</x:v>
      </x:c>
      <x:c r="B209" s="5" t="str">
        <x:v>R48</x:v>
      </x:c>
      <x:c r="C209" s="5" t="str">
        <x:v>FUN-0138</x:v>
      </x:c>
      <x:c r="D209" s="5" t="str">
        <x:v>Contributor</x:v>
      </x:c>
      <x:c r="E209" s="5" t="str">
        <x:v>Replenish stored energy is a proposed contributor to R48: servicing-to-autonomy changeover. Include only required battery, module and software changes, with power and mode checks. Removable modules are not assumed unless needed.</x:v>
      </x:c>
      <x:c r="F209" s="5" t="str">
        <x:v>Proposed; not verified</x:v>
      </x:c>
      <x:c r="G209" s="19"/>
      <x:c r="H209" s="20"/>
      <x:c r="I209" s="19"/>
    </x:row>
    <x:row r="210" ht="68" customHeight="1">
      <x:c r="A210" s="5" t="str">
        <x:v>RFL-0256</x:v>
      </x:c>
      <x:c r="B210" s="5" t="str">
        <x:v>R48</x:v>
      </x:c>
      <x:c r="C210" s="5" t="str">
        <x:v>FUN-0135</x:v>
      </x:c>
      <x:c r="D210" s="5" t="str">
        <x:v>Contributor</x:v>
      </x:c>
      <x:c r="E210" s="5" t="str">
        <x:v>Start required computing services is a proposed contributor to R48: servicing-to-autonomy changeover. Include only required battery, module and software changes, with power and mode checks. Removable modules are not assumed unless needed.</x:v>
      </x:c>
      <x:c r="F210" s="5" t="str">
        <x:v>Proposed; not verified</x:v>
      </x:c>
      <x:c r="G210" s="19"/>
      <x:c r="H210" s="20"/>
      <x:c r="I210" s="19"/>
    </x:row>
    <x:row r="211" ht="68" customHeight="1">
      <x:c r="A211" s="5" t="str">
        <x:v>RFL-0257</x:v>
      </x:c>
      <x:c r="B211" s="5" t="str">
        <x:v>R48</x:v>
      </x:c>
      <x:c r="C211" s="5" t="str">
        <x:v>FUN-0136</x:v>
      </x:c>
      <x:c r="D211" s="5" t="str">
        <x:v>Contributor</x:v>
      </x:c>
      <x:c r="E211" s="5" t="str">
        <x:v>Verify mission connections is a proposed contributor to R48: servicing-to-autonomy changeover. Include only required battery, module and software changes, with power and mode checks. Removable modules are not assumed unless needed.</x:v>
      </x:c>
      <x:c r="F211" s="5" t="str">
        <x:v>Proposed; not verified</x:v>
      </x:c>
      <x:c r="G211" s="19"/>
      <x:c r="H211" s="20"/>
      <x:c r="I211" s="19"/>
    </x:row>
    <x:row r="212" ht="68" customHeight="1">
      <x:c r="A212" s="5" t="str">
        <x:v>RFL-0258</x:v>
      </x:c>
      <x:c r="B212" s="5" t="str">
        <x:v>R48</x:v>
      </x:c>
      <x:c r="C212" s="5" t="str">
        <x:v>FUN-0019</x:v>
      </x:c>
      <x:c r="D212" s="5" t="str">
        <x:v>Contributor</x:v>
      </x:c>
      <x:c r="E212" s="5" t="str">
        <x:v>Manage operating modes is a proposed contributor to R48: servicing-to-autonomy changeover. Include only required battery, module and software changes, with power and mode checks. Removable modules are not assumed unless needed.</x:v>
      </x:c>
      <x:c r="F212" s="5" t="str">
        <x:v>Proposed; not verified</x:v>
      </x:c>
      <x:c r="G212" s="19"/>
      <x:c r="H212" s="20"/>
      <x:c r="I212" s="19"/>
    </x:row>
    <x:row r="213" ht="68" customHeight="1">
      <x:c r="A213" s="5" t="str">
        <x:v>RFL-0259</x:v>
      </x:c>
      <x:c r="B213" s="5" t="str">
        <x:v>R48</x:v>
      </x:c>
      <x:c r="C213" s="5" t="str">
        <x:v>FUN-0020</x:v>
      </x:c>
      <x:c r="D213" s="5" t="str">
        <x:v>Contributor</x:v>
      </x:c>
      <x:c r="E213" s="5" t="str">
        <x:v>Assess system readiness is a proposed contributor to R48: servicing-to-autonomy changeover. Include only required battery, module and software changes, with power and mode checks. Removable modules are not assumed unless needed.</x:v>
      </x:c>
      <x:c r="F213" s="5" t="str">
        <x:v>Proposed; not verified</x:v>
      </x:c>
      <x:c r="G213" s="19"/>
      <x:c r="H213" s="20"/>
      <x:c r="I213" s="19"/>
    </x:row>
  </x:sheetData>
  <x:conditionalFormatting sqref="F7:F213">
    <x:cfRule type="containsText" dxfId="2" priority="1" operator="containsText" text="Changes requested"/>
  </x:conditionalFormatting>
  <x:dataValidations count="1">
    <x:dataValidation type="list" sqref="F7:F213">
      <x:formula1>"Proposed; not verified,Proposed,Draft,Under review,Changes requested,Approved,Retired"</x:formula1>
    </x:dataValidation>
  </x:dataValidations>
  <x:pageMargins left="0.7" right="0.7" top="0.75" bottom="0.75" header="0.3" footer="0.3"/>
  <x:tableParts count="1">
    <x:tablePart xmlns:r="http://schemas.openxmlformats.org/officeDocument/2006/relationships" r:id="R0993f589bcb5472f"/>
  </x:tableParts>
</x:worksheet>
</file>

<file path=xl/worksheets/sheet4.xml><?xml version="1.0" encoding="utf-8"?>
<x:worksheet xmlns:x="http://schemas.openxmlformats.org/spreadsheetml/2006/main">
  <x:sheetPr>
    <x:tabColor rgb="FF8A99AB"/>
  </x:sheetPr>
  <x:sheetViews>
    <x:sheetView showGridLines="0" workbookViewId="0"/>
  </x:sheetViews>
  <x:sheetFormatPr defaultRowHeight="15"/>
  <x:cols>
    <x:col min="1" max="1" width="18.889999389648438" hidden="0" customWidth="1"/>
    <x:col min="2" max="2" width="52.220001220703125" hidden="0" customWidth="1"/>
    <x:col min="3" max="3" width="52.220001220703125" hidden="0" customWidth="1"/>
    <x:col min="4" max="4" width="38.88999938964844" hidden="0" customWidth="1"/>
    <x:col min="5" max="5" width="35.560001373291016" hidden="0" customWidth="1"/>
    <x:col min="6" max="6" width="44.439998626708984" hidden="0" customWidth="1"/>
    <x:col min="7" max="7" width="42.220001220703125" hidden="0" customWidth="1"/>
    <x:col min="8" max="8" width="24.440000534057617" hidden="0" customWidth="1"/>
    <x:col min="9" max="9" width="46.66999816894531" hidden="0" customWidth="1"/>
  </x:cols>
  <x:sheetData>
    <x:row r="1" ht="22" customHeight="1">
      <x:c r="A1" s="1"/>
      <x:c r="B1" s="1"/>
      <x:c r="C1" s="1"/>
      <x:c r="D1" s="1"/>
      <x:c r="E1" s="1"/>
      <x:c r="F1" s="1"/>
      <x:c r="G1" s="1"/>
      <x:c r="H1" s="1"/>
      <x:c r="I1" s="1"/>
      <x:c r="J1" s="1"/>
      <x:c r="K1" s="1"/>
      <x:c r="L1" s="1"/>
      <x:c r="M1" s="1"/>
      <x:c r="N1" s="1"/>
      <x:c r="O1" s="1"/>
      <x:c r="P1" s="1"/>
      <x:c r="Q1" s="1"/>
      <x:c r="R1" s="1"/>
      <x:c r="S1" s="1"/>
      <x:c r="T1" s="1"/>
    </x:row>
    <x:row r="2" ht="22" customHeight="1">
      <x:c r="A2" s="2" t="str">
        <x:v>Reference</x:v>
      </x:c>
      <x:c r="B2" s="1"/>
      <x:c r="C2" s="1"/>
      <x:c r="D2" s="1"/>
      <x:c r="E2" s="1"/>
      <x:c r="F2" s="1"/>
      <x:c r="G2" s="1"/>
      <x:c r="H2" s="1"/>
      <x:c r="I2" s="1"/>
      <x:c r="J2" s="1"/>
      <x:c r="K2" s="1"/>
      <x:c r="L2" s="1"/>
      <x:c r="M2" s="1"/>
      <x:c r="N2" s="1"/>
      <x:c r="O2" s="1"/>
      <x:c r="P2" s="1"/>
      <x:c r="Q2" s="1"/>
      <x:c r="R2" s="1"/>
      <x:c r="S2" s="1"/>
      <x:c r="T2" s="1"/>
    </x:row>
    <x:row r="3" ht="22" customHeight="1">
      <x:c r="A3" s="3"/>
      <x:c r="B3" s="3"/>
      <x:c r="C3" s="3"/>
      <x:c r="D3" s="3"/>
      <x:c r="E3" s="3"/>
      <x:c r="F3" s="3"/>
      <x:c r="G3" s="3"/>
      <x:c r="H3" s="3"/>
      <x:c r="I3" s="1"/>
      <x:c r="J3" s="1"/>
      <x:c r="K3" s="1"/>
      <x:c r="L3" s="1"/>
      <x:c r="M3" s="1"/>
      <x:c r="N3" s="1"/>
      <x:c r="O3" s="1"/>
      <x:c r="P3" s="1"/>
      <x:c r="Q3" s="1"/>
      <x:c r="R3" s="1"/>
      <x:c r="S3" s="1"/>
      <x:c r="T3" s="1"/>
    </x:row>
    <x:row r="4" ht="22" customHeight="1">
      <x:c r="A4" s="21" t="str">
        <x:v>Working method and preserved source context</x:v>
      </x:c>
      <x:c r="B4" s="1"/>
      <x:c r="C4" s="1"/>
      <x:c r="D4" s="1"/>
      <x:c r="E4" s="1"/>
      <x:c r="F4" s="1"/>
      <x:c r="G4" s="1"/>
      <x:c r="H4" s="1"/>
      <x:c r="I4" s="1"/>
      <x:c r="J4" s="1"/>
      <x:c r="K4" s="1"/>
      <x:c r="L4" s="1"/>
      <x:c r="M4" s="1"/>
      <x:c r="N4" s="1"/>
      <x:c r="O4" s="1"/>
      <x:c r="P4" s="1"/>
      <x:c r="Q4" s="1"/>
      <x:c r="R4" s="1"/>
      <x:c r="S4" s="1"/>
      <x:c r="T4" s="1"/>
    </x:row>
    <x:row r="5" ht="22" customHeight="1">
      <x:c r="A5" s="1"/>
      <x:c r="B5" s="1"/>
      <x:c r="C5" s="1"/>
      <x:c r="D5" s="1"/>
      <x:c r="E5" s="1"/>
      <x:c r="F5" s="1"/>
      <x:c r="G5" s="1"/>
      <x:c r="H5" s="1"/>
      <x:c r="I5" s="1"/>
      <x:c r="J5" s="1"/>
      <x:c r="K5" s="1"/>
      <x:c r="L5" s="1"/>
      <x:c r="M5" s="1"/>
      <x:c r="N5" s="1"/>
      <x:c r="O5" s="1"/>
      <x:c r="P5" s="1"/>
      <x:c r="Q5" s="1"/>
      <x:c r="R5" s="1"/>
      <x:c r="S5" s="1"/>
      <x:c r="T5" s="1"/>
    </x:row>
    <x:row r="6" ht="32" customHeight="1">
      <x:c r="A6" s="22" t="str">
        <x:v>Topic</x:v>
      </x:c>
      <x:c r="B6" s="22" t="str">
        <x:v>How to use this workbook</x:v>
      </x:c>
    </x:row>
    <x:row r="7" ht="58" customHeight="1">
      <x:c r="A7" s="5" t="str">
        <x:v>Workbook scope</x:v>
      </x:c>
      <x:c r="B7" s="5" t="str">
        <x:v>Develop and review requirements, functions and their allocations first. Mechanisms, interfaces, TPMs and verification records can be added when their stage begins.</x:v>
      </x:c>
    </x:row>
    <x:row r="8" ht="58" customHeight="1">
      <x:c r="A8" s="5" t="str">
        <x:v>Edit records</x:v>
      </x:c>
      <x:c r="B8" s="5" t="str">
        <x:v>Use the named Excel Tables. Add rows inside a table or extend it with Tab from its final cell. Keep table names and headers. Reordering columns or renaming a worksheet is supported.</x:v>
      </x:c>
    </x:row>
    <x:row r="9" ht="58" customHeight="1">
      <x:c r="A9" s="5" t="str">
        <x:v>Stable IDs</x:v>
      </x:c>
      <x:c r="B9" s="5" t="str">
        <x:v>Keep existing IDs. The next function number is 164; the current final link is RFL-0259. Check uniqueness before assigning new IDs. Do not renumber or reuse IDs. Requirements retain their source identity.</x:v>
      </x:c>
    </x:row>
    <x:row r="10" ht="58" customHeight="1">
      <x:c r="A10" s="5" t="str">
        <x:v>Hierarchy and links</x:v>
      </x:c>
      <x:c r="B10" s="5" t="str">
        <x:v>Parent ID creates functional decomposition. Requirement Links records a direct contribution. A parent’s requirement links are not automatically copied to its children. Neither relationship is an interface.</x:v>
      </x:c>
    </x:row>
    <x:row r="11" ht="72" customHeight="1">
      <x:c r="A11" s="5" t="str">
        <x:v>Review cycle</x:v>
      </x:c>
      <x:c r="B11" s="5" t="str">
        <x:v>Proposed or Draft → Under review → Approved, or Changes requested. Complete Approver, Approval date and Approval evidence when recording approval. Leave unavailable fields blank. Scope is a separate planning decision.</x:v>
      </x:c>
    </x:row>
    <x:row r="12" ht="72" customHeight="1">
      <x:c r="A12" s="5" t="str">
        <x:v>Approved revisions</x:v>
      </x:c>
      <x:c r="B12" s="5" t="str">
        <x:v>Reference the reviewed workbook revision in approval evidence and retain that snapshot. After a substantive change, return affected records and mappings to review and replace the prior approval only after a new decision. Publication alone is not approval.</x:v>
      </x:c>
    </x:row>
    <x:row r="13" ht="72" customHeight="1">
      <x:c r="A13" s="5" t="str">
        <x:v>System constraints</x:v>
      </x:c>
      <x:c r="B13" s="5" t="str">
        <x:v>Requirements without direct functions stay in the register. Their Class, Disposition and Integration target retain the reason and identify future design allocations. Do not invent functions to force every constraint into the hierarchy.</x:v>
      </x:c>
    </x:row>
    <x:row r="14" ht="58" customHeight="1">
      <x:c r="A14" s="5" t="str">
        <x:v>Source checks</x:v>
      </x:c>
      <x:c r="B14" s="5" t="str">
        <x:v>Source checks are planned evaluation criteria. Approval of a definition or mapping is different from verification of the built system and validation of mission needs.</x:v>
      </x:c>
    </x:row>
    <x:row r="15" ht="72" customHeight="1">
      <x:c r="A15" s="5" t="str">
        <x:v>Publish updates</x:v>
      </x:c>
      <x:c r="B15" s="5" t="str">
        <x:v>Save and close Excel, then run Publish Workbook.command from the project folder. It validates and publishes a snapshot through SSH, retaining the preceding file. The public viewer checks for a new revision every 10 seconds. Local edits are not automatically uploaded.</x:v>
      </x:c>
    </x:row>
    <x:row r="16" ht="72" customHeight="1">
      <x:c r="A16" s="5" t="str">
        <x:v>Public workbook</x:v>
      </x:c>
      <x:c r="B16" s="5" t="str">
        <x:v>The model and master workbook are publicly readable. Include only information intended for public sharing. Browser dragging, zoom and expansion are personal layout preferences; they do not edit engineering records.</x:v>
      </x:c>
    </x:row>
    <x:row r="17" ht="72" customHeight="1">
      <x:c r="A17" s="5" t="str">
        <x:v>Source authority</x:v>
      </x:c>
      <x:c r="B17" s="5" t="str">
        <x:v>The user selected URC_2027_Lean_Master - Copy.xlsx as the working requirements basis. Suggested cuts remain suggestions. Provisional 2026 details do not establish current-cycle compliance for the intended 2027 effort.</x:v>
      </x:c>
    </x:row>
    <x:row r="18" ht="58" customHeight="1">
      <x:c r="A18" s="5" t="str">
        <x:v>Human review</x:v>
      </x:c>
      <x:c r="B18" s="5" t="str">
        <x:v>AI-assisted engineering support. Retain substantive human review and the applicable client disclosure/approval requirement for submission use in Senior Design Handbook 2026 - Competition_v1.pdf, §XI, pp. 9–10.</x:v>
      </x:c>
    </x:row>
    <x:row r="21">
      <x:c r="A21" s="23" t="str">
        <x:v>Source references</x:v>
      </x:c>
    </x:row>
    <x:row r="23" ht="34" customHeight="1">
      <x:c r="A23" s="16" t="str">
        <x:v>ID</x:v>
      </x:c>
      <x:c r="B23" s="17" t="str">
        <x:v>Source</x:v>
      </x:c>
      <x:c r="C23" s="17" t="str">
        <x:v>Locator</x:v>
      </x:c>
      <x:c r="D23" s="17" t="str">
        <x:v>Kind</x:v>
      </x:c>
      <x:c r="E23" s="17" t="str">
        <x:v>Notes</x:v>
      </x:c>
      <x:c r="F23" s="18" t="str">
        <x:v>SHA256</x:v>
      </x:c>
    </x:row>
    <x:row r="24" ht="82" customHeight="1">
      <x:c r="A24" s="5" t="str">
        <x:v>SRC-0001</x:v>
      </x:c>
      <x:c r="B24" s="5" t="str">
        <x:v>URC_2027_Lean_Master - Copy.xlsx</x:v>
      </x:c>
      <x:c r="C24" s="5" t="str">
        <x:v>Master!A6:J54; 'Team checklist'!A6:F16; 'Cut options'!A6:H18</x:v>
      </x:c>
      <x:c r="D24" s="5" t="str">
        <x:v>User-selected working requirements baseline</x:v>
      </x:c>
      <x:c r="E24" s="5" t="str">
        <x:v>Excel replaces the earlier full-task plan. Imported values retain source wording and pending choices. 2026 rule-derived values remain provisional for the intended 2027 cycle. Changes is a historical crosswalk, not additional active requirements.</x:v>
      </x:c>
      <x:c r="F24" s="5" t="str">
        <x:v>ccb6235a60a1c9b76de1b50e7cae2635953dd13f76bb64bb6c6687e60a3cf3c4</x:v>
      </x:c>
    </x:row>
    <x:row r="25" ht="68" customHeight="1">
      <x:c r="A25" s="5" t="str">
        <x:v>SRC-0002</x:v>
      </x:c>
      <x:c r="B25" s="5" t="str">
        <x:v>URC Function Catalog - Lean Master Revision.xlsx</x:v>
      </x:c>
      <x:c r="C25" s="5" t="str">
        <x:v>Accepted function catalog, stable FUN-0001 through FUN-0163; prepared 2026-09-16</x:v>
      </x:c>
      <x:c r="D25" s="5" t="str">
        <x:v>Prior reviewed function identity and decomposition</x:v>
      </x:c>
      <x:c r="E25" s="5" t="str">
        <x:v>Function identities retained and descriptions/scopes reconciled to SRC-0001. Earlier full-task requirement statements, task table and R49-R57 are not imported as active model content.</x:v>
      </x:c>
      <x:c r="F25" s="5" t="str">
        <x:v>2923c95da38e6bfd0d07099a9d460d0ed964c6e0b54df37a0b87f5e1f6688150</x:v>
      </x:c>
    </x:row>
    <x:row r="28">
      <x:c r="A28" s="23" t="str">
        <x:v>Scope choices from the source workbook</x:v>
      </x:c>
    </x:row>
    <x:row r="30" ht="34" customHeight="1">
      <x:c r="A30" s="16" t="str">
        <x:v>ID</x:v>
      </x:c>
      <x:c r="B30" s="17" t="str">
        <x:v>Feature or target</x:v>
      </x:c>
      <x:c r="C30" s="17" t="str">
        <x:v>Suggestion</x:v>
      </x:c>
      <x:c r="D30" s="17" t="str">
        <x:v>Tradeoff</x:v>
      </x:c>
      <x:c r="E30" s="17" t="str">
        <x:v>When to revisit</x:v>
      </x:c>
      <x:c r="F30" s="17" t="str">
        <x:v>Option</x:v>
      </x:c>
      <x:c r="G30" s="17" t="str">
        <x:v>Team decision</x:v>
      </x:c>
      <x:c r="H30" s="17" t="str">
        <x:v>Previous IDs</x:v>
      </x:c>
      <x:c r="I30" s="18" t="str">
        <x:v>Source locator</x:v>
      </x:c>
    </x:row>
    <x:row r="31" ht="68" customHeight="1">
      <x:c r="A31" s="5" t="str">
        <x:v>C01</x:v>
      </x:c>
      <x:c r="B31" s="5" t="str">
        <x:v>Drone and specialized elevated sign hardware</x:v>
      </x:c>
      <x:c r="C31" s="5" t="str">
        <x:v>Leave the drone, pilot station, spotter radios, dummy mass and aerial payload system out of the first build. Also defer a dedicated elevated-sign mechanism.</x:v>
      </x:c>
      <x:c r="D31" s="5" t="str">
        <x:v>The 2026 rules allowed full Delivery points without a drone and offered a ground alternative for the elevated sign. Deferring both sign approaches may forgo that task’s points; confirm the 2027 course.</x:v>
      </x:c>
      <x:c r="E31" s="5" t="str">
        <x:v>Only revisit if a proven rover leaves time, funds and students for a clear scoring benefit.</x:v>
      </x:c>
      <x:c r="F31" s="5" t="str">
        <x:v>Defer</x:v>
      </x:c>
      <x:c r="G31" s="5" t="str">
        <x:v>Suggested</x:v>
      </x:c>
      <x:c r="H31" s="5" t="str">
        <x:v>DEL-026, DEL-027, DEL-028, DEL-029, C2R-012, C2R-013, C2R-014, NEW-014</x:v>
      </x:c>
      <x:c r="I31" s="5" t="str">
        <x:v>URC_2027_Lean_Master - Copy.xlsx / 'Cut options'!A7:H7</x:v>
      </x:c>
    </x:row>
    <x:row r="32" ht="40" customHeight="1">
      <x:c r="A32" s="5" t="str">
        <x:v>C02</x:v>
      </x:c>
      <x:c r="B32" s="5" t="str">
        <x:v>Autonomous typing</x:v>
      </x:c>
      <x:c r="C32" s="5" t="str">
        <x:v>Defer keyboard typing, its precision tool and the special autonomy/restart sequence.</x:v>
      </x:c>
      <x:c r="D32" s="5" t="str">
        <x:v>Gives up the associated servicing points and one potential SAR demonstration.</x:v>
      </x:c>
      <x:c r="E32" s="5" t="str">
        <x:v>After repeatable basic arm tasks and only if fixture trials show it is practical.</x:v>
      </x:c>
      <x:c r="F32" s="5" t="str">
        <x:v>Defer</x:v>
      </x:c>
      <x:c r="G32" s="5" t="str">
        <x:v>Suggested</x:v>
      </x:c>
      <x:c r="H32" s="5" t="str">
        <x:v>ESM-006.a, ESM-006.b, ESM-006.c</x:v>
      </x:c>
      <x:c r="I32" s="5" t="str">
        <x:v>URC_2027_Lean_Master - Copy.xlsx / 'Cut options'!A8:H8</x:v>
      </x:c>
    </x:row>
    <x:row r="33" ht="40" customHeight="1">
      <x:c r="A33" s="5" t="str">
        <x:v>C03</x:v>
      </x:c>
      <x:c r="B33" s="5" t="str">
        <x:v>USB insertion and file transfer</x:v>
      </x:c>
      <x:c r="C33" s="5" t="str">
        <x:v>Defer the fine USB approach, small-tag detection and onboard host/file workflow.</x:v>
      </x:c>
      <x:c r="D33" s="5" t="str">
        <x:v>Gives up the associated servicing task and its points.</x:v>
      </x:c>
      <x:c r="E33" s="5" t="str">
        <x:v>After the arm can repeatedly align with an inexpensive USB mock-up.</x:v>
      </x:c>
      <x:c r="F33" s="5" t="str">
        <x:v>Defer</x:v>
      </x:c>
      <x:c r="G33" s="5" t="str">
        <x:v>Suggested</x:v>
      </x:c>
      <x:c r="H33" s="5" t="str">
        <x:v>ESM-007, ESM-008, ESM-009, NEW-008</x:v>
      </x:c>
      <x:c r="I33" s="5" t="str">
        <x:v>URC_2027_Lean_Master - Copy.xlsx / 'Cut options'!A9:H9</x:v>
      </x:c>
    </x:row>
    <x:row r="34" ht="68" customHeight="1">
      <x:c r="A34" s="5" t="str">
        <x:v>C04</x:v>
      </x:c>
      <x:c r="B34" s="5" t="str">
        <x:v>Three autonomous object targets</x:v>
      </x:c>
      <x:c r="C34" s="5" t="str">
        <x:v>Start with GNSS navigation, arrival and abort behavior. Add post detection as the first stretch; defer object recognition and advanced obstacle searches.</x:v>
      </x:c>
      <x:c r="D34" s="5" t="str">
        <x:v>The 2026 mission included seven objectives. This scope starts with two GNSS objectives, may add two posts, and defers three object objectives. Lower autonomy capability may affect mission points and SAR selection.</x:v>
      </x:c>
      <x:c r="E34" s="5" t="str">
        <x:v>After GNSS and post runs work reliably in field conditions.</x:v>
      </x:c>
      <x:c r="F34" s="5" t="str">
        <x:v>Defer</x:v>
      </x:c>
      <x:c r="G34" s="5" t="str">
        <x:v>Suggested</x:v>
      </x:c>
      <x:c r="H34" s="5" t="str">
        <x:v>ANM-002, ANM-007, ANM-008, ANM-010, SOF-009, SOF-010, SOF-011</x:v>
      </x:c>
      <x:c r="I34" s="5" t="str">
        <x:v>URC_2027_Lean_Master - Copy.xlsx / 'Cut options'!A10:H10</x:v>
      </x:c>
    </x:row>
    <x:row r="35" ht="54" customHeight="1">
      <x:c r="A35" s="5" t="str">
        <x:v>C05</x:v>
      </x:c>
      <x:c r="B35" s="5" t="str">
        <x:v>Additional fine servicing tasks</x:v>
      </x:c>
      <x:c r="C35" s="5" t="str">
        <x:v>Defer tube insertion plus cache locking, tight drawer placement and the hose connection. Keep the simpler cache transport, panel and selected controls first.</x:v>
      </x:c>
      <x:c r="D35" s="5" t="str">
        <x:v>Lower servicing score potential; the first-build sequence does not complete every mission task. Task dependencies may affect partial credit.</x:v>
      </x:c>
      <x:c r="E35" s="5" t="str">
        <x:v>Compare current scoring and fixture effort, then add one task at a time.</x:v>
      </x:c>
      <x:c r="F35" s="5" t="str">
        <x:v>Defer</x:v>
      </x:c>
      <x:c r="G35" s="5" t="str">
        <x:v>Suggested</x:v>
      </x:c>
      <x:c r="H35" s="5" t="str">
        <x:v>ESM-002, ESM-004, ESM-010</x:v>
      </x:c>
      <x:c r="I35" s="5" t="str">
        <x:v>URC_2027_Lean_Master - Copy.xlsx / 'Cut options'!A11:H11</x:v>
      </x:c>
    </x:row>
    <x:row r="36" ht="40" customHeight="1">
      <x:c r="A36" s="5" t="str">
        <x:v>C06</x:v>
      </x:c>
      <x:c r="B36" s="5" t="str">
        <x:v>Top speed above 4 km per hour</x:v>
      </x:c>
      <x:c r="C36" s="5" t="str">
        <x:v>Remove the original &gt;4 km/h requirement. Set useful route progress from timed mission tests under R14.</x:v>
      </x:c>
      <x:c r="D36" s="5" t="str">
        <x:v>A slower rover may complete fewer distant tasks, but 2 km in 30 minutes does not establish a required top speed.</x:v>
      </x:c>
      <x:c r="E36" s="5" t="str">
        <x:v>Raise speed only when mission timing shows it is the limiting factor.</x:v>
      </x:c>
      <x:c r="F36" s="5" t="str">
        <x:v>Remove target</x:v>
      </x:c>
      <x:c r="G36" s="5" t="str">
        <x:v>Suggested</x:v>
      </x:c>
      <x:c r="H36" s="5" t="str">
        <x:v>GEN-004</x:v>
      </x:c>
      <x:c r="I36" s="5" t="str">
        <x:v>URC_2027_Lean_Master - Copy.xlsx / 'Cut options'!A12:H12</x:v>
      </x:c>
    </x:row>
    <x:row r="37" ht="40" customHeight="1">
      <x:c r="A37" s="5" t="str">
        <x:v>C07</x:v>
      </x:c>
      <x:c r="B37" s="5" t="str">
        <x:v>Unspecified drop and extreme obstacle survival</x:v>
      </x:c>
      <x:c r="C37" s="5" t="str">
        <x:v>Remove the unbounded drop-survival promise. Select representative obstacle and slope tests, stop or route around terrain outside that envelope.</x:v>
      </x:c>
      <x:c r="D37" s="5" t="str">
        <x:v>Some delivery paths or objectives may become unreachable; match scope to the released course.</x:v>
      </x:c>
      <x:c r="E37" s="5" t="str">
        <x:v>Add a specific justified obstacle case only when a route needs it and the structure can be tested safely.</x:v>
      </x:c>
      <x:c r="F37" s="5" t="str">
        <x:v>Remove target</x:v>
      </x:c>
      <x:c r="G37" s="5" t="str">
        <x:v>Suggested</x:v>
      </x:c>
      <x:c r="H37" s="5" t="str">
        <x:v>DEL-020, DEL-018, DEL-019</x:v>
      </x:c>
      <x:c r="I37" s="5" t="str">
        <x:v>URC_2027_Lean_Master - Copy.xlsx / 'Cut options'!A13:H13</x:v>
      </x:c>
    </x:row>
    <x:row r="38" ht="54" customHeight="1">
      <x:c r="A38" s="5" t="str">
        <x:v>C08</x:v>
      </x:c>
      <x:c r="B38" s="5" t="str">
        <x:v>Prescribed joint and wheel architecture</x:v>
      </x:c>
      <x:c r="C38" s="5" t="str">
        <x:v>Move wrist, elbow, gripper, wheel and suspension choices into the design sketch. Select the simplest arrangement that passes the task fixtures.</x:v>
      </x:c>
      <x:c r="D38" s="5" t="str">
        <x:v>No scoring loss by itself if the required outcomes still work; there is no need to commit to a particular joint count without evidence.</x:v>
      </x:c>
      <x:c r="E38" s="5" t="str">
        <x:v>Revisit a design choice when a task test identifies a specific limitation.</x:v>
      </x:c>
      <x:c r="F38" s="5" t="str">
        <x:v>Design note</x:v>
      </x:c>
      <x:c r="G38" s="5" t="str">
        <x:v>Suggested</x:v>
      </x:c>
      <x:c r="H38" s="5" t="str">
        <x:v>DEL-006, DEL-007, DEL-008, DEL-022, DEL-023</x:v>
      </x:c>
      <x:c r="I38" s="5" t="str">
        <x:v>URC_2027_Lean_Master - Copy.xlsx / 'Cut options'!A14:H14</x:v>
      </x:c>
    </x:row>
    <x:row r="39" ht="54" customHeight="1">
      <x:c r="A39" s="5" t="str">
        <x:v>C09</x:v>
      </x:c>
      <x:c r="B39" s="5" t="str">
        <x:v>Precision and telemetry targets without a use</x:v>
      </x:c>
      <x:c r="C39" s="5" t="str">
        <x:v>Avoid separate accuracy, update-rate, latency and service-access promises unless a selected task or safety check needs them. Use measured fixture and stopping results.</x:v>
      </x:c>
      <x:c r="D39" s="5" t="str">
        <x:v>Poor performance still needs fixing when it prevents a task. This removes unsupported targets, not functional checks.</x:v>
      </x:c>
      <x:c r="E39" s="5" t="str">
        <x:v>Add a numeric limit when a failed task shows exactly what is needed.</x:v>
      </x:c>
      <x:c r="F39" s="5" t="str">
        <x:v>Remove target</x:v>
      </x:c>
      <x:c r="G39" s="5" t="str">
        <x:v>Suggested</x:v>
      </x:c>
      <x:c r="H39" s="5" t="str">
        <x:v>ARM-014, COM-002, COM-027, DEL-012, DEL-014, GEN-009, GEN-010</x:v>
      </x:c>
      <x:c r="I39" s="5" t="str">
        <x:v>URC_2027_Lean_Master - Copy.xlsx / 'Cut options'!A15:H15</x:v>
      </x:c>
    </x:row>
    <x:row r="40" ht="40" customHeight="1">
      <x:c r="A40" s="5" t="str">
        <x:v>C10</x:v>
      </x:c>
      <x:c r="B40" s="5" t="str">
        <x:v>Full rover modularity</x:v>
      </x:c>
      <x:c r="C40" s="5" t="str">
        <x:v>Use fixed equipment where practical; make a module removable only if mass, access or mission changeover needs it.</x:v>
      </x:c>
      <x:c r="D40" s="5" t="str">
        <x:v>Less flexibility for later additions; still meet the mass and 10-minute changeover constraints.</x:v>
      </x:c>
      <x:c r="E40" s="5" t="str">
        <x:v>Add an interface only for an actual payload change, not a hypothetical future module.</x:v>
      </x:c>
      <x:c r="F40" s="5" t="str">
        <x:v>Design note</x:v>
      </x:c>
      <x:c r="G40" s="5" t="str">
        <x:v>Suggested</x:v>
      </x:c>
      <x:c r="H40" s="5" t="str">
        <x:v>GEN-012</x:v>
      </x:c>
      <x:c r="I40" s="5" t="str">
        <x:v>URC_2027_Lean_Master - Copy.xlsx / 'Cut options'!A16:H16</x:v>
      </x:c>
    </x:row>
    <x:row r="41" ht="54" customHeight="1">
      <x:c r="A41" s="5" t="str">
        <x:v>C11</x:v>
      </x:c>
      <x:c r="B41" s="5" t="str">
        <x:v>Extra science instruments</x:v>
      </x:c>
      <x:c r="C41" s="5" t="str">
        <x:v>Keep one defensible life-detection method and one complementary science measurement, with usable controls. Avoid adding instruments just to make the payload look comprehensive.</x:v>
      </x:c>
      <x:c r="D41" s="5" t="str">
        <x:v>No extra instrument is removed from an identified original requirement; this is a guard against new scope. Science quality and required evidence still matter.</x:v>
      </x:c>
      <x:c r="E41" s="5" t="str">
        <x:v>Add a method only if it answers a clear science question and the team can interpret its data.</x:v>
      </x:c>
      <x:c r="F41" s="5" t="str">
        <x:v>Avoid expansion</x:v>
      </x:c>
      <x:c r="G41" s="5" t="str">
        <x:v>Suggested</x:v>
      </x:c>
      <x:c r="H41" s="5" t="str">
        <x:v>SCM-006, SCM-007, NEW-005</x:v>
      </x:c>
      <x:c r="I41" s="5" t="str">
        <x:v>URC_2027_Lean_Master - Copy.xlsx / 'Cut options'!A17:H17</x:v>
      </x:c>
    </x:row>
    <x:row r="42" ht="68" customHeight="1">
      <x:c r="A42" s="5" t="str">
        <x:v>C12</x:v>
      </x:c>
      <x:c r="B42" s="5" t="str">
        <x:v>Separate process documents</x:v>
      </x:c>
      <x:c r="C42" s="5" t="str">
        <x:v>Use the master, one sketch, one budget, a short schedule and practice notes. Move routine reviews, traceability and evidence tasks to the team checklist.</x:v>
      </x:c>
      <x:c r="D42" s="5" t="str">
        <x:v>Reduces paperwork only; official PDR, SAR, science, radio and expense submissions still need their required detail.</x:v>
      </x:c>
      <x:c r="E42" s="5" t="str">
        <x:v>Add a document only if it resolves recurring confusion or is explicitly required.</x:v>
      </x:c>
      <x:c r="F42" s="5" t="str">
        <x:v>Checklist</x:v>
      </x:c>
      <x:c r="G42" s="5" t="str">
        <x:v>Suggested</x:v>
      </x:c>
      <x:c r="H42" s="5" t="str">
        <x:v>SYS-001, SYS-002, SYS-003, SYS-004, SYS-005, SYS-006, SYS-007, SYS-008, SYS-009, SYS-010, SYS-011, SYS-012, SYS-013</x:v>
      </x:c>
      <x:c r="I42" s="5" t="str">
        <x:v>URC_2027_Lean_Master - Copy.xlsx / 'Cut options'!A18:H18</x:v>
      </x:c>
    </x:row>
    <x:row r="45">
      <x:c r="A45" s="23" t="str">
        <x:v>Team checklist from the source workbook</x:v>
      </x:c>
    </x:row>
    <x:row r="47" ht="34" customHeight="1">
      <x:c r="A47" s="16" t="str">
        <x:v>ID</x:v>
      </x:c>
      <x:c r="B47" s="17" t="str">
        <x:v>Task</x:v>
      </x:c>
      <x:c r="C47" s="17" t="str">
        <x:v>What to do</x:v>
      </x:c>
      <x:c r="D47" s="17" t="str">
        <x:v>Owner</x:v>
      </x:c>
      <x:c r="E47" s="17" t="str">
        <x:v>Status</x:v>
      </x:c>
      <x:c r="F47" s="17" t="str">
        <x:v>Basis</x:v>
      </x:c>
      <x:c r="G47" s="18" t="str">
        <x:v>Source locator</x:v>
      </x:c>
    </x:row>
    <x:row r="48" ht="54" customHeight="1">
      <x:c r="A48" s="5" t="str">
        <x:v>T01</x:v>
      </x:c>
      <x:c r="B48" s="5" t="str">
        <x:v>Choose and revisit the scope</x:v>
      </x:c>
      <x:c r="C48" s="5" t="str">
        <x:v>Use this master as the working list. Assign one student per row, pick the open targets through early tests, and discuss changes briefly each week. Keep a simple mission sequence and one parts/configuration list.</x:v>
      </x:c>
      <x:c r="D48" s="5"/>
      <x:c r="E48" s="5" t="str">
        <x:v>To do</x:v>
      </x:c>
      <x:c r="F48" s="5" t="str">
        <x:v>Team practice</x:v>
      </x:c>
      <x:c r="G48" s="5" t="str">
        <x:v>URC_2027_Lean_Master - Copy.xlsx / 'Team checklist'!A7:F7</x:v>
      </x:c>
    </x:row>
    <x:row r="49" ht="54" customHeight="1">
      <x:c r="A49" s="5" t="str">
        <x:v>T02</x:v>
      </x:c>
      <x:c r="B49" s="5" t="str">
        <x:v>Calendar and student roles</x:v>
      </x:c>
      <x:c r="C49" s="5" t="str">
        <x:v>Register by October 30, 2026; registration opens October 1. Track the actual 2027 PDR, SAR, science, radio and expense deadlines when published. Students carry out team duties; advisors provide advice within the event rules.</x:v>
      </x:c>
      <x:c r="D49" s="5"/>
      <x:c r="E49" s="5" t="str">
        <x:v>To do</x:v>
      </x:c>
      <x:c r="F49" s="5" t="str">
        <x:v>Official team information and applicable rules</x:v>
      </x:c>
      <x:c r="G49" s="5" t="str">
        <x:v>URC_2027_Lean_Master - Copy.xlsx / 'Team checklist'!A8:F8</x:v>
      </x:c>
    </x:row>
    <x:row r="50" ht="68" customHeight="1">
      <x:c r="A50" s="5" t="str">
        <x:v>T03</x:v>
      </x:c>
      <x:c r="B50" s="5" t="str">
        <x:v>PDR and SAR submissions</x:v>
      </x:c>
      <x:c r="C50" s="5" t="str">
        <x:v>Follow the published format and content for each submission. Maintain one architecture sketch, short schedule, budget and honest evidence of mobility, manipulation, science, autonomy, communications and integration; include the SAR science plan. Do not create a separate requirement for every video shot.</x:v>
      </x:c>
      <x:c r="D50" s="5"/>
      <x:c r="E50" s="5" t="str">
        <x:v>To do</x:v>
      </x:c>
      <x:c r="F50" s="5" t="str">
        <x:v>Official PDR and SAR guidance; confirm 2027</x:v>
      </x:c>
      <x:c r="G50" s="5" t="str">
        <x:v>URC_2027_Lean_Master - Copy.xlsx / 'Team checklist'!A9:F9</x:v>
      </x:c>
    </x:row>
    <x:row r="51" ht="110" customHeight="1">
      <x:c r="A51" s="5" t="str">
        <x:v>T04</x:v>
      </x:c>
      <x:c r="B51" s="5" t="str">
        <x:v>Radio settings and paperwork</x:v>
      </x:c>
      <x:c r="C51" s="5" t="str">
        <x:v>Check the current-year radio rules and applicable regulations with a qualified advisor. 2026: antenna ≤3 m; base normally within 5 m of C2, designated exception up to 20 m; support anchors within 10 m; provide 25 m cable. Do not track the rover using a camera atop the antenna. If using 900 MHz, all affected links must use ≤8 MHz wholly inside the assigned 902–910, 911–919 or 920–928 MHz band. Use current band rules for 2.4 GHz. Submit device/license details; report later changes; power down when directed and when not competing.</x:v>
      </x:c>
      <x:c r="D51" s="5"/>
      <x:c r="E51" s="5" t="str">
        <x:v>To do</x:v>
      </x:c>
      <x:c r="F51" s="5" t="str">
        <x:v>2026 §3.b and official Q&amp;A; confirm 2027</x:v>
      </x:c>
      <x:c r="G51" s="5" t="str">
        <x:v>URC_2027_Lean_Master - Copy.xlsx / 'Team checklist'!A10:F10</x:v>
      </x:c>
    </x:row>
    <x:row r="52" ht="110" customHeight="1">
      <x:c r="A52" s="5" t="str">
        <x:v>T05</x:v>
      </x:c>
      <x:c r="B52" s="5" t="str">
        <x:v>Real cash and competition cost</x:v>
      </x:c>
      <x:c r="C52" s="5" t="str">
        <x:v>Keep one purchase sheet with cash spent and assessed competition value. The 2026 fielded-system limit was $24,000 including rover modules, power, radios and C2, plus shipping/tax. Budget travel, tools and spares separately even where excluded from that limit. Value rentals, donations, discounts and reused hardware under §2.d; donated does not mean zero assessed cost. Use only budget exceptions approved by the URC competition director. Submit the required detailed Rover Expense Report.</x:v>
      </x:c>
      <x:c r="D52" s="5"/>
      <x:c r="E52" s="5" t="str">
        <x:v>To do</x:v>
      </x:c>
      <x:c r="F52" s="5" t="str">
        <x:v>2026 §2.d and expense-report guidance; confirm 2027</x:v>
      </x:c>
      <x:c r="G52" s="5" t="str">
        <x:v>URC_2027_Lean_Master - Copy.xlsx / 'Team checklist'!A11:F11</x:v>
      </x:c>
    </x:row>
    <x:row r="53" ht="54" customHeight="1">
      <x:c r="A53" s="5" t="str">
        <x:v>T06</x:v>
      </x:c>
      <x:c r="B53" s="5" t="str">
        <x:v>Science plan and debrief</x:v>
      </x:c>
      <x:c r="C53" s="5" t="str">
        <x:v>Prepare the current-year science plan and chemical safety plan with required review/approval. Rehearse the debrief using saved data and attend it even if the rover fails. Follow the limits on who may present and observe the site.</x:v>
      </x:c>
      <x:c r="D53" s="5"/>
      <x:c r="E53" s="5" t="str">
        <x:v>To do</x:v>
      </x:c>
      <x:c r="F53" s="5" t="str">
        <x:v>Official science-plan guidance and 2026 science rules; confirm 2027</x:v>
      </x:c>
      <x:c r="G53" s="5" t="str">
        <x:v>URC_2027_Lean_Master - Copy.xlsx / 'Team checklist'!A12:F12</x:v>
      </x:c>
    </x:row>
    <x:row r="54" ht="54" customHeight="1">
      <x:c r="A54" s="5" t="str">
        <x:v>T07</x:v>
      </x:c>
      <x:c r="B54" s="5" t="str">
        <x:v>Readiness and field repair</x:v>
      </x:c>
      <x:c r="C54" s="5" t="str">
        <x:v>Use one short pre-run checklist: fasteners, wheels, wiring, battery, emergency stop, link, payload and mode. Bring the tools and likely spares the crew knows how to use.</x:v>
      </x:c>
      <x:c r="D54" s="5"/>
      <x:c r="E54" s="5" t="str">
        <x:v>To do</x:v>
      </x:c>
      <x:c r="F54" s="5" t="str">
        <x:v>Team practice</x:v>
      </x:c>
      <x:c r="G54" s="5" t="str">
        <x:v>URC_2027_Lean_Master - Copy.xlsx / 'Team checklist'!A13:F13</x:v>
      </x:c>
    </x:row>
    <x:row r="55" ht="54" customHeight="1">
      <x:c r="A55" s="5" t="str">
        <x:v>T08</x:v>
      </x:c>
      <x:c r="B55" s="5" t="str">
        <x:v>Practice and simple evidence</x:v>
      </x:c>
      <x:c r="C55" s="5" t="str">
        <x:v>Run the selected missions with the real rover, blind C2 and mission clock. Save a short video, measurements and a note of what failed and what changed. A separate formal verification report is unnecessary.</x:v>
      </x:c>
      <x:c r="D55" s="5"/>
      <x:c r="E55" s="5" t="str">
        <x:v>To do</x:v>
      </x:c>
      <x:c r="F55" s="5" t="str">
        <x:v>Team practice</x:v>
      </x:c>
      <x:c r="G55" s="5" t="str">
        <x:v>URC_2027_Lean_Master - Copy.xlsx / 'Team checklist'!A14:F14</x:v>
      </x:c>
    </x:row>
    <x:row r="56" ht="82" customHeight="1">
      <x:c r="A56" s="5" t="str">
        <x:v>T09</x:v>
      </x:c>
      <x:c r="B56" s="5" t="str">
        <x:v>Event conduct and access</x:v>
      </x:c>
      <x:c r="C56" s="5" t="str">
        <x:v>Brief the operators and runner on permitted communication, observation and intervention rules. Under 2026 rules, interventions cost 20% of the mission score per occurrence and the clock continues; do not plan mid-mission battery changes as free. The autonomy manual-abort return has its own location-based penalty in R45. Do not test at MDRS.</x:v>
      </x:c>
      <x:c r="D56" s="5"/>
      <x:c r="E56" s="5" t="str">
        <x:v>To do</x:v>
      </x:c>
      <x:c r="F56" s="5" t="str">
        <x:v>2026 event rules; confirm 2027</x:v>
      </x:c>
      <x:c r="G56" s="5" t="str">
        <x:v>URC_2027_Lean_Master - Copy.xlsx / 'Team checklist'!A15:F15</x:v>
      </x:c>
    </x:row>
    <x:row r="57" ht="54" customHeight="1">
      <x:c r="A57" s="5" t="str">
        <x:v>T10</x:v>
      </x:c>
      <x:c r="B57" s="5" t="str">
        <x:v>Update from the 2027 rules</x:v>
      </x:c>
      <x:c r="C57" s="5" t="str">
        <x:v>Before committing to specialized tooling, compare this plan with the released 2027 rules, Q&amp;A and course details. Update affected numbers, tasks and deadlines in one place. Treat the 2026 values here as provisional.</x:v>
      </x:c>
      <x:c r="D57" s="5"/>
      <x:c r="E57" s="5" t="str">
        <x:v>To do</x:v>
      </x:c>
      <x:c r="F57" s="5" t="str">
        <x:v>Official requirements page checked September 15, 2026</x:v>
      </x:c>
      <x:c r="G57" s="5" t="str">
        <x:v>URC_2027_Lean_Master - Copy.xlsx / 'Team checklist'!A16:F16</x:v>
      </x:c>
    </x:row>
  </x:sheetData>
  <x:pageMargins left="0.7" right="0.7" top="0.75" bottom="0.75" header="0.3" footer="0.3"/>
  <x:tableParts count="3">
    <x:tablePart xmlns:r="http://schemas.openxmlformats.org/officeDocument/2006/relationships" r:id="R617743f6b40d46b3"/>
    <x:tablePart xmlns:r="http://schemas.openxmlformats.org/officeDocument/2006/relationships" r:id="R6f2f53717905499c"/>
    <x:tablePart xmlns:r="http://schemas.openxmlformats.org/officeDocument/2006/relationships" r:id="Rc06f933477734d76"/>
  </x:tableParts>
</x:worksheet>
</file>